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50" windowHeight="7650" tabRatio="948" activeTab="1"/>
  </bookViews>
  <sheets>
    <sheet name="คำอธิบาย" sheetId="1" r:id="rId1"/>
    <sheet name="12.1การบริหารจัดการสถานศึกษา" sheetId="2" r:id="rId2"/>
    <sheet name="12.2ผลที่เกิดกับผู้เรียน" sheetId="3" r:id="rId3"/>
    <sheet name="12.2(1)เข้าร่วมกิจกรรม" sheetId="4" r:id="rId4"/>
    <sheet name="12.2(2)กิจกรรม 3 ดี" sheetId="5" r:id="rId5"/>
  </sheets>
  <externalReferences>
    <externalReference r:id="rId8"/>
    <externalReference r:id="rId9"/>
    <externalReference r:id="rId10"/>
  </externalReferences>
  <definedNames>
    <definedName name="_xlfn.BAHTTEXT" hidden="1">#NAME?</definedName>
    <definedName name="_xlnm.Print_Titles" localSheetId="1">'12.1การบริหารจัดการสถานศึกษา'!$1:$2</definedName>
    <definedName name="_xlnm.Print_Titles" localSheetId="3">'12.2(1)เข้าร่วมกิจกรรม'!$1:$2</definedName>
    <definedName name="_xlnm.Print_Titles" localSheetId="4">'12.2(2)กิจกรรม 3 ดี'!$7:$7</definedName>
    <definedName name="_xlnm.Print_Titles" localSheetId="2">'12.2ผลที่เกิดกับผู้เรียน'!$1:$2</definedName>
    <definedName name="Query1">#REF!</definedName>
    <definedName name="วิเคราะห์การได้งานทำ" localSheetId="4">'[3]2.9การได้งานทำ'!#REF!</definedName>
    <definedName name="วิเคราะห์การได้งานทำ" localSheetId="0">'[1]2.9การได้งานทำ'!#REF!</definedName>
    <definedName name="วิเคราะห์การได้งานทำ">'[1]2.9การได้งานทำ'!#REF!</definedName>
  </definedNames>
  <calcPr fullCalcOnLoad="1"/>
</workbook>
</file>

<file path=xl/sharedStrings.xml><?xml version="1.0" encoding="utf-8"?>
<sst xmlns="http://schemas.openxmlformats.org/spreadsheetml/2006/main" count="605" uniqueCount="328">
  <si>
    <t>คณะวิศวกรรมศาสตร์</t>
  </si>
  <si>
    <t>องค์การบริหาร องค์การนักศึกษา</t>
  </si>
  <si>
    <t xml:space="preserve">สัมมนาเรื่องการพัฒนารูปแบบการจัดกิจกรรมประชุมเชียร์และรับน้องใหม่ </t>
  </si>
  <si>
    <t xml:space="preserve">นายกนิกนันต์ กล้าหาญ </t>
  </si>
  <si>
    <t xml:space="preserve"> รหัส </t>
  </si>
  <si>
    <t xml:space="preserve"> ชื่อ </t>
  </si>
  <si>
    <t xml:space="preserve"> สกุล </t>
  </si>
  <si>
    <t>สาขาวิชาเอก</t>
  </si>
  <si>
    <t xml:space="preserve"> สถานะ</t>
  </si>
  <si>
    <t xml:space="preserve">ธนากร </t>
  </si>
  <si>
    <t xml:space="preserve">ชี้ทางให้ </t>
  </si>
  <si>
    <t>ผู้จัด</t>
  </si>
  <si>
    <t>ลำดับที่</t>
  </si>
  <si>
    <t>นันทนาการ</t>
  </si>
  <si>
    <t>จำนวนกิจกรรม</t>
  </si>
  <si>
    <t>จำนวนนศ.ที่เข้าร่วม 
(ไม่นับซ้ำ)</t>
  </si>
  <si>
    <t>ร้อยละ นศ.ที่เข้าร่วมกิจกรรม</t>
  </si>
  <si>
    <t>50-00088</t>
  </si>
  <si>
    <t>50-00121</t>
  </si>
  <si>
    <t>เงินรายได้คณะ_บาท</t>
  </si>
  <si>
    <t>เงินรายได้มหาวิทยาลัย_บาท</t>
  </si>
  <si>
    <t xml:space="preserve">ลำดับ </t>
  </si>
  <si>
    <t xml:space="preserve">รหัส </t>
  </si>
  <si>
    <t xml:space="preserve">ชื่อ </t>
  </si>
  <si>
    <t xml:space="preserve">สกุล </t>
  </si>
  <si>
    <t xml:space="preserve">คณะ </t>
  </si>
  <si>
    <t xml:space="preserve">สาขา </t>
  </si>
  <si>
    <t xml:space="preserve">วิชาการ </t>
  </si>
  <si>
    <t xml:space="preserve">คุณธรรม จริยธรรม </t>
  </si>
  <si>
    <t xml:space="preserve">บำเพ็ญประโยชน์ </t>
  </si>
  <si>
    <t xml:space="preserve">ศิลปวัฒนธรรม </t>
  </si>
  <si>
    <t xml:space="preserve">กีฬา </t>
  </si>
  <si>
    <t xml:space="preserve">อื่น ๆ </t>
  </si>
  <si>
    <t>ภาควิชา/หน่วยงาน</t>
  </si>
  <si>
    <t>สรุปรายคน_จากข้อมูล</t>
  </si>
  <si>
    <t>3.4(2)รายชื่อ</t>
  </si>
  <si>
    <t>ผลลัพท์ ตัวบ่งชี้ที่ 3.1</t>
  </si>
  <si>
    <t>ผลลัพท์ ตัวบ่งชี้ที่ 3.2</t>
  </si>
  <si>
    <t>ผลลัพท์ ตัวบ่งชี้ที่ 3.3</t>
  </si>
  <si>
    <t>ฐานข้อมูลกิจกรรมนักศึกษา (มีข้อมูลของปีการศึกษา 2550 บางส่วนแล้ว)</t>
  </si>
  <si>
    <t>ฐานข้อมูลการเข้าร่วมกิจกรรมของนักศึกษาแต่ละคน (มีข้อมูลของปีการศึกษา 2550 บางส่วนแล้ว)</t>
  </si>
  <si>
    <t>ผลลัพท์สรุปกิจกรรมที่นักศึกษาเข้าร่วมเป็นรายคน</t>
  </si>
  <si>
    <t>รายละเอียดต่างๆ เกี่ยวกับไฟล์ Component 03.xls (ข้อมูล ณ 06 มิถุนายน 2551)</t>
  </si>
  <si>
    <t>รายละเอียดต่างๆ เกี่ยวกับข้อมูลในไฟล์</t>
  </si>
  <si>
    <t>3.1 มีการจัดบริการแก่นักศึกษาและศิษย์เก่า (ระดับ)</t>
  </si>
  <si>
    <t>3.2 มีการส่งเสริมกิจกรรมนักศึกษาที่ครบถ้วนและสอดคล้องกับคุณลักษณะของบัณฑิตที่พึงประสงค์ (ระดับ)</t>
  </si>
  <si>
    <t>3.3 ร้อยละของนักศึกษาที่เข้าร่วมกิจกรรม/โครงการพัฒนานักศึกษาต่อจำนวนนักศึกษาระดับปริญญาตรีทั้งหมด</t>
  </si>
  <si>
    <t xml:space="preserve">ฐานข้อมูลสนับสนุนตัวบ่งชี้ที่ </t>
  </si>
  <si>
    <t>3.4 ประสิทธิผลของการปฏิบัติตามคุณธรรมจริยธรรม และวินัยนักศึกษา (ร้อยละ)</t>
  </si>
  <si>
    <t>3.4(2) ประสิทธิผลของการปฏิบัติตามคุณธรรมจริยธรรม และวินัยนักศึกษา ปีการศึกษา 2550</t>
  </si>
  <si>
    <t>ผู้รับผิดชอบข้อมูล</t>
  </si>
  <si>
    <t>17 (Q)</t>
  </si>
  <si>
    <t>รายละเอียดเกี่ยวกับ Sheets: สรุปรายคน_จากข้อมูล</t>
  </si>
  <si>
    <t>รายละเอียดเกี่ยวกับ Sheets: 3.4คุณธรรมจริยธรรม</t>
  </si>
  <si>
    <t>รายละเอียดเกี่ยวกับ Sheets: 3.4(2)รายชื่อ</t>
  </si>
  <si>
    <t>นักศึกษาลำดับที่ 1</t>
  </si>
  <si>
    <t>ป.ตรีภาคพิเศษ</t>
  </si>
  <si>
    <t>ป.ตรีภาคปกติ</t>
  </si>
  <si>
    <t>ป.โทภาคพิเศษ</t>
  </si>
  <si>
    <t>ผลการการประมวลจากการเรียกใช้ครั้งล่าสุด ข้อด้อยที่สำคัญประการที่สอง คือการอ้างถึงค่าในเซลล์ต่างๆ มักเป็นแบบสมบูรณ์ หากมีการแทรก ลบ คอลัมน์ที่</t>
  </si>
  <si>
    <t>เก็บข้อมูล จะต้องมีการปรับคำสั่งที่เชื่อมโยงให้ถูกต้อง การอ้างอิงถึงชีท ไฟล์ เป็นไปตามที่กำหนดในคำสั่งล่าสุด หากมีการเปลี่ยนแปลงชื่อชีท ไฟล์ หลังจากนั้น</t>
  </si>
  <si>
    <t xml:space="preserve">อาจจะทำให้ผลการคำนวณผิดพลาด หรือทำงานไม่ได้ ในไฟล์นี้ ได้มีการเขียนคำสั่ง Macro ไว้ส่วนหนึ่ง โดยได้ทำปุ่มคำสั่ง (Command button) ไว้ที่มุมซ้ายบน </t>
  </si>
  <si>
    <t>ของชีทที่เป็นฐานข้อมูล เมื่อได้ปรับปรุงแก้ไขข้อมูลนั้นแล้ว จึงควรเรียกใช้คำสั่งเพื่อประมวลผลใหม่ทุกครั้ง</t>
  </si>
  <si>
    <t>Sheet ที่</t>
  </si>
  <si>
    <t>ชื่อ Sheet</t>
  </si>
  <si>
    <t>รายละเอียด</t>
  </si>
  <si>
    <t>คำอธิบาย</t>
  </si>
  <si>
    <t>ชีทนี้</t>
  </si>
  <si>
    <t>คอลัมน์</t>
  </si>
  <si>
    <t>ชื่อหัวเรื่อง (Field)</t>
  </si>
  <si>
    <t>ข้อมูลที่จัดเก็บ (Data)</t>
  </si>
  <si>
    <t>คำอธิบาย (Detail)</t>
  </si>
  <si>
    <t>1 (A)</t>
  </si>
  <si>
    <t>ปีการศึกษา</t>
  </si>
  <si>
    <t>2 (B)</t>
  </si>
  <si>
    <t>3 (C)</t>
  </si>
  <si>
    <t>4 (D)</t>
  </si>
  <si>
    <t>5 (E)</t>
  </si>
  <si>
    <t>6 (F)</t>
  </si>
  <si>
    <t>7 (G)</t>
  </si>
  <si>
    <t>8 (H)</t>
  </si>
  <si>
    <t>9 (I)</t>
  </si>
  <si>
    <t>10 (J)</t>
  </si>
  <si>
    <t>11 (K)</t>
  </si>
  <si>
    <t>12 (L)</t>
  </si>
  <si>
    <t>13 (M)</t>
  </si>
  <si>
    <t>14 (N)</t>
  </si>
  <si>
    <t>15 (O)</t>
  </si>
  <si>
    <t>16 (P)</t>
  </si>
  <si>
    <t>มี</t>
  </si>
  <si>
    <t>ภาควิชา</t>
  </si>
  <si>
    <t>ภาควิชาวิศวกรรมไฟฟ้า</t>
  </si>
  <si>
    <t>รายการประเมิน</t>
  </si>
  <si>
    <t>ผลการประเมิน</t>
  </si>
  <si>
    <t>เอกสาร/
หลักฐานอ้างอิง</t>
  </si>
  <si>
    <t>แหล่งข้อมูล</t>
  </si>
  <si>
    <t>ไม่มี</t>
  </si>
  <si>
    <t>ü</t>
  </si>
  <si>
    <t>ระดับประสิทธิผล</t>
  </si>
  <si>
    <t xml:space="preserve">                    O :  ภาควิชา</t>
  </si>
  <si>
    <t>วิศวกรรมคอมพิวเตอร์ (ภูเก็ต)</t>
  </si>
  <si>
    <t>รหัสอ้างอิง</t>
  </si>
  <si>
    <t>เหมืองแร่</t>
  </si>
  <si>
    <t>F-Data-EQ03-1-0 V.1: May-51 1/1</t>
  </si>
  <si>
    <t>ผู้รับผิดชอบ : ดนุวัศ  สุวรรณวงศ์</t>
  </si>
  <si>
    <t>F-Data-EQ03-3-0 V.1: May-51 1/1</t>
  </si>
  <si>
    <t>แหล่งข้อมูล  O : กลุ่มงานสนับสนุนวิชาการฯ (กิจการ นศ.)</t>
  </si>
  <si>
    <t>หน่วยงานผู้รับผิดชอบ: กลุ่มงานสนับสนุนวิชาการฯ (กิจการ นศ.)</t>
  </si>
  <si>
    <t>หน่วยงานผู้รับผิดชอบ: กลุ่มงานสนับสนุนฯ (กิจการ นศ.)</t>
  </si>
  <si>
    <r>
      <t>นิยาม</t>
    </r>
    <r>
      <rPr>
        <sz val="16"/>
        <rFont val="Angsana New"/>
        <family val="1"/>
      </rPr>
      <t xml:space="preserve"> : 1. จำนวนนักศึกษาปริญญาตรีทั้งหมด</t>
    </r>
  </si>
  <si>
    <t xml:space="preserve">            2. กรณีเป็นโครงการ/กิจกรรมดำเนินโครงการร่วมกันหลายหน่วยงาน สามารถนับแยกได้</t>
  </si>
  <si>
    <t xml:space="preserve">            3. กรณีงานที่จัดขึ้นโดยหน่วยงานภายนอกและขอความร่วมมือให้สถาบันไปช่วยให้สามารถนับได้</t>
  </si>
  <si>
    <t xml:space="preserve">            4. กรณี 1 โครงการ/กิจกรรมมีการจัดหลายครั้ง ให้นับทุกครั้งหากกลุ่มเป้าหมายแตกต่างกัน</t>
  </si>
  <si>
    <t xml:space="preserve">            5. กรณีที่หน่วยงานกลาง เช่น กองกิจการนักศึกษา งานกิจการนักศึกษาของวิทยาเขต/เขตการศึกษา เป็นผู้จัดโครงการ/กิจกรรมแล้วมีนักศึกษาของคณะต่างๆ เข้าร่วม ให้นับกิจกรรมกระจายไปยังคณะต้นสังกัดของนักศึกษาด้วย</t>
  </si>
  <si>
    <t xml:space="preserve">            6. เนื่องจากในการนับนักศึกษาที่เข้าร่วมโครงการเป็นการนับซ้ำ ทำให้ผลการเข้าร่วมกิจกรรมมากกว่า 100% ให้รายงาน 100% ยกเว้นคณะ/หน่วยงานสามารถนับข้อมูลไม่ซ้ำได้ให้รายงานตามความเป็นจริง</t>
  </si>
  <si>
    <t>ป.โทภาคปกติ</t>
  </si>
  <si>
    <t>ป.เอกภาคพิเศษ</t>
  </si>
  <si>
    <t>ป.เอก</t>
  </si>
  <si>
    <t>ทดสอบ (ลบเมื่อมีข้อมูลจริง)</t>
  </si>
  <si>
    <t>18 (R)</t>
  </si>
  <si>
    <t>19 (S)</t>
  </si>
  <si>
    <t>ทดสอบ</t>
  </si>
  <si>
    <t>20 (T)</t>
  </si>
  <si>
    <t>ทำเมื่อเรียกใช้คำสั่ง (ทั่วไปจะใช้ Hot key คือ กด Ctrl ค้างไว้ ตามดัวยแป้นอักษรที่กำหนดขึ้น เช่น Ctrl + a Ctrl + n เป็นต้น) หากไม่เรียกใช้ ผลที่ปรากฏ คือ</t>
  </si>
  <si>
    <t xml:space="preserve">                       O :  ภาควิชา</t>
  </si>
  <si>
    <t>ศิลปวัฒนธรรม</t>
  </si>
  <si>
    <t>วิชาการ</t>
  </si>
  <si>
    <t>รวม</t>
  </si>
  <si>
    <t>นศ. ป.ตรี ทั้งหมด (คน)</t>
  </si>
  <si>
    <t>จำนวนนักศึกษา
ทั้งหมด</t>
  </si>
  <si>
    <t>จำนวนนักศึกษาที่ถูกลงโทษทางวินัย</t>
  </si>
  <si>
    <t>จำนวนนักศึกษาที่ไม่ถูกลงโทษทางวินัย</t>
  </si>
  <si>
    <t>ร้อยละของนักศึกษาที่ไม่ถูกลงโทษทางวินัย</t>
  </si>
  <si>
    <t>วิศวกรรมเหมืองแร่ฯ</t>
  </si>
  <si>
    <t>ข้อกล่าวหา/ลักษณะความผิด</t>
  </si>
  <si>
    <t>เลขที่คำสั่งลงโทษ</t>
  </si>
  <si>
    <t>หมายเหตุ</t>
  </si>
  <si>
    <t>ตักเตือน</t>
  </si>
  <si>
    <t>ทำทัณฑ์บน</t>
  </si>
  <si>
    <t>ได้ระดับ E/U</t>
  </si>
  <si>
    <t>ภาคทัณฑ์</t>
  </si>
  <si>
    <t>พักการเรียน</t>
  </si>
  <si>
    <t>บำเพ็ญฯ</t>
  </si>
  <si>
    <t>พัฒนา</t>
  </si>
  <si>
    <t>ตัดสิทธิ์หอพัก</t>
  </si>
  <si>
    <t>อื่น ๆ</t>
  </si>
  <si>
    <t>วิศวกรรมไฟฟ้า</t>
  </si>
  <si>
    <t>วิศวกรรมเครื่องกล</t>
  </si>
  <si>
    <t>วิศวกรรมอุตสาหการ</t>
  </si>
  <si>
    <t>วิศวกรรมคอมพิวเตอร์</t>
  </si>
  <si>
    <t>วิศวกรรมเคมี</t>
  </si>
  <si>
    <t>ผลการประเมิน  กิจกรรม</t>
  </si>
  <si>
    <t>วันที่เริ่มกิจกรรม</t>
  </si>
  <si>
    <t>วันที่สิ้นสุดกิจกรรม</t>
  </si>
  <si>
    <t>เวลาทำกิจกรรม_ชม</t>
  </si>
  <si>
    <t>ประเภทกิจกรรม</t>
  </si>
  <si>
    <t>ผู้รับผิดชอบกิจกรรม</t>
  </si>
  <si>
    <t>ชื่อโครงการ/กิจกรรม</t>
  </si>
  <si>
    <t>งปม.แผ่นดิน_บาท</t>
  </si>
  <si>
    <t>งบจากแหล่งอื่น_บาท</t>
  </si>
  <si>
    <t>งบประมาณรวม_บาท</t>
  </si>
  <si>
    <t>จำนวน นศ.ป.ตรีที่เข้าร่วม</t>
  </si>
  <si>
    <t>รหัสอ้างอิงในการสืบค้น</t>
  </si>
  <si>
    <t>Sheets ต่างๆ ในไฟล์ Component 03.xls</t>
  </si>
  <si>
    <t>ข้อมูลกิจกรรม</t>
  </si>
  <si>
    <t>3.3เข้าร่วมกิจกรรม</t>
  </si>
  <si>
    <t>ข้อมูลร่วมกิจกรรม</t>
  </si>
  <si>
    <t>3.1บริการแก่นักศึกษา</t>
  </si>
  <si>
    <t>3.2ส่งเสริมกิจกรรมนักศึกษา</t>
  </si>
  <si>
    <t>3.4คุณธรรมจริยธรรม</t>
  </si>
  <si>
    <t>รายละเอียดเกี่ยวกับ Sheets: ข้อมูลกิจกรรม</t>
  </si>
  <si>
    <t>รายละเอียดเกี่ยวกับ Sheets: ข้อมูลร่วมกิจกรรม</t>
  </si>
  <si>
    <t>เป็นไฟล์ที่ใช้เก็บข้อมูลพื้นฐานและแสดงผลสนับสนุนองค์ประกอบที่ 3 ด้านกิจกรรมการพัฒนานิสิตนักศึกษา โดยการประมวลผล อาจใช้คำสั่งของ MS-Excel</t>
  </si>
  <si>
    <t>ชื่อผู้รับผิดชอบกิจกรรม</t>
  </si>
  <si>
    <t>ระยะเวลาของกิจกรรมนั้นๆ (ชั่วโมง)</t>
  </si>
  <si>
    <t>ผลประเมินกิจกรรม มากที่สุด มาก ปานกลาง น้อย หรือ น้อยที่สุด ใช้เพื่อประโยชน์อื่น ไม่เกี่ยวข้องกับการแสดงผลในที่นี้</t>
  </si>
  <si>
    <t>ใช้เพื่อประโยชน์อื่น ไม่เกี่ยวข้องกับการแสดงผลในที่นี้</t>
  </si>
  <si>
    <t>กรอกในรูปแบบของ วันที่/เดือนที่/ค.ศ. เช่น 1/6/2007</t>
  </si>
  <si>
    <t>ส่วนที่ระบุเพิ่มเติมและนำมาสรุปได้ขณะนี้ คือ หน่วยกิจการนักศึกษา สโมสรนักศึกษา ชมรมหรือชุมนุมต่างๆ ของนักศึกษา</t>
  </si>
  <si>
    <t>ผลลัพท์ ตัวบ่งชี้ที่ 3.4</t>
  </si>
  <si>
    <t>รหัสที่กำหนดเพื่อใช้อ้างอิงกับฐานข้อมูล การเข้าร่วมกิจกรรม</t>
  </si>
  <si>
    <t>รหัสนักศึกษา</t>
  </si>
  <si>
    <t>กำหนดไว้ขณะนี้ 7 ประเภท คือ ศิลปวัฒนธรรม, บำเพ็ญประโยชน์, กีฬา, คุณธรรม-จริยธรรม, วิชาการ, นันทนาการ และ อื่นๆ สามารถกำหนดเพิ่มเติมได้ แต่จะต้องกำหนดหัวเรื่องย่อยกิจกรรมในชีท 3.3 ให้สอดคล้องกัน</t>
  </si>
  <si>
    <t>ฐานข้อมูลการถูกลงโทษทางวินัยของนักศึกษา (ยังไม่มีข้อมูลของปีการศึกษา 2550)</t>
  </si>
  <si>
    <t>หรือใช้คำสั่งของ Visual basic ใน MS-Excel ที่เรียกว่า Macro ซึ่งบางส่วนได้บันทึกไว้ในแฟ้มนี้แล้ว ข้อเด่นของ Macro คือสามารถจัดการเกี่ยวกับข้อมูล</t>
  </si>
  <si>
    <t>ได้ง่ายและรวดเร็วกว่าคำสั่งของ MS_Excel เรียกใช้ได้รวดเร็ว คำสั่งบันทึกไว้ต่างหาก ไม่อยู่ใน Cells เหมือน MS_Excel ส่วนข้อด้อยคือการประมวลผลจะ</t>
  </si>
  <si>
    <t>ส่วนกลางคณะวิศวกรรมศาสตร์/นศ. ปี 1</t>
  </si>
  <si>
    <t>วิศวกรรมโยธา</t>
  </si>
  <si>
    <t>ข้อมูลการดำเนินงาน คณะวิศวกรรมศาสตร์ มหาวิทยาลัยสงขลานครินทร์ ประจำปีการศึกษา 2552/งปม.2552</t>
  </si>
  <si>
    <t>ปีการศึกษา 2552</t>
  </si>
  <si>
    <t xml:space="preserve"> กรอบเวลาของข้อมูล : 1 มิ.ย. 52 - 31 พ.ค. 53</t>
  </si>
  <si>
    <t>12. ข้อมูลองค์ประกอบด้านสถานศึกษา 3 ดี (3D)</t>
  </si>
  <si>
    <t>1. วางแผนพัฒนาสถานศึกษาตามแนวนโยบายสถานศึกษา 3 ดี (3D) และส่งเสริมสนับสนุนทั้งทรัพยากร สิ่งอำนวยความสะดวก และบุคคล</t>
  </si>
  <si>
    <t>2. จัดการเรียนรู้ จัดกิจกรรมด้านประชาธิปไตย ด้านคุณธรรม จริยธรรม และด้านภูมิคุ้มกันภัยจากยาเสพติด</t>
  </si>
  <si>
    <t>3. พัฒนาอาจารย์และบุคลากรทางการศึกษา ให้มีองค์ความรู้และทักษะการปฏิบัติงานเพื่อการพัฒนาสถานศึกษา 3 ดี (3D) อย่างมีคุณภาพ</t>
  </si>
  <si>
    <t>4. ให้ความร่วมมือกับทุกฝ่ายในการดำเนินงานนโยบายคุณภาพสถานศึกษา 3 ดี (3D)</t>
  </si>
  <si>
    <t xml:space="preserve">    12.1 การบริหารจัดการสถานศึกษา 3 ดี (3D) (ข้อ)</t>
  </si>
  <si>
    <t xml:space="preserve">    12.2 ผลที่เกิดกับผู้เรียนตามนโยบาย 3 ดี (3D) มีความรู้ เจตนคติที่ดี ตลอดจนเกิดพฤติกรรม</t>
  </si>
  <si>
    <t>3. มีกิจกรรมสนับสนุนนโยบาย 3 ดี ด้านการสร้างภูมิคุ้มกันภัยจากยาเสพติด</t>
  </si>
  <si>
    <t>1. มีกิจกรรมสนับสนุนนโยบาย 3 ดี ด้านการส่งเสริมประชาธิปไตย</t>
  </si>
  <si>
    <t xml:space="preserve">                   ระดับปริญญาตรีทั้งคณะฯ</t>
  </si>
  <si>
    <r>
      <t>หมายเหตุ</t>
    </r>
    <r>
      <rPr>
        <sz val="16"/>
        <rFont val="Angsana New"/>
        <family val="1"/>
      </rPr>
      <t xml:space="preserve"> การนับนโยบายสนับสนุนนโยบายดังกล่าว จะต้องมีจำนวนนักศึกษาเข้าร่วมโครงการ/กิจกรรมในด้านนั้นๆ ไม่น้อยกว่าร้อยละ 20 ของนักศึกษา</t>
    </r>
  </si>
  <si>
    <t xml:space="preserve">    12.2 (1) จำนวนนักศึกษาที่เข้าร่วมกิจกรรมตามนโยบายสถานศึกษา 3 ดี (3D)</t>
  </si>
  <si>
    <t>2. มีกิจกรรมสนับสนุนนโยบาย 3 ดี ด้านการส่งเสริมให้มีคุณธรรม จริยธรรมและความเป็นไทย</t>
  </si>
  <si>
    <t>ด้านการส่งเสริมประชาธิปไตย</t>
  </si>
  <si>
    <t>ด้านการส่งเสริมให้มีคุณธรรม จริยธรรมและความเป็นไทย</t>
  </si>
  <si>
    <t>ด้านการสร้างภูมิคุ้มกันภัย
จากยาเสพติด</t>
  </si>
  <si>
    <t>ร้อยละ นศ.ที่เข้าร่วม</t>
  </si>
  <si>
    <t>สโมสรนักศึกษา</t>
  </si>
  <si>
    <t>มอบชุดปฏิบัติการแก่นักศึกษาชั้นปีที่ 2 ประจำปี 2552</t>
  </si>
  <si>
    <t>งานกิจกรรมนักศึกษา</t>
  </si>
  <si>
    <t>องค์การบริหาร</t>
  </si>
  <si>
    <t>ไหว้ครูมหาวิทยาลัย ประจำปี 2552</t>
  </si>
  <si>
    <t>ภาควิชาวิศวกรรมอุตสาหการ</t>
  </si>
  <si>
    <t>งานบริการและสวัสดิการนักศึกษา</t>
  </si>
  <si>
    <t>ส่งเสริมการบริจาคโลหิต นักศึกษามหาวิทยาลัยสงขลานครินทร์</t>
  </si>
  <si>
    <t>ชมรมพุทธศาสน์</t>
  </si>
  <si>
    <t>ชมรมศิลปะป้องกันตัว</t>
  </si>
  <si>
    <t>ไหว้ครูชมรมศิลปะป้องกันตัว</t>
  </si>
  <si>
    <t>จุดเทียนประทีปถวายเป็นพุทธบูชา</t>
  </si>
  <si>
    <t>ค่ายคุณธรรม จริยธรรมนักศึกษาชั้นปีที่ 2 ประจำปี 2552</t>
  </si>
  <si>
    <t>บริจาคโลหิต (9  กรกฎาคม 2552 )</t>
  </si>
  <si>
    <t>ชุมนุมดนตรีไทย</t>
  </si>
  <si>
    <t>เข้าร่วมพิธีไหว้ครูและครอบมือดนตรีไทย</t>
  </si>
  <si>
    <t>หน่วยกิจการนักศึกษา</t>
  </si>
  <si>
    <t>รับบริจาคอาหารแห้งเพื่อช่วยเหลือพี่น้อง ๓ จังหวัดชายแดนภาคใต้</t>
  </si>
  <si>
    <t>ลูกพระบิดาจิตอาสา พัฒนาคุณธรรม นำชีวิตพอเพียง</t>
  </si>
  <si>
    <t>ค่ายคุณธรรมวันแม่ (I do love mom camp)</t>
  </si>
  <si>
    <t>ตักบาตรเฉลิมพระเกียรติ 77 พรรษา มหาราชินี</t>
  </si>
  <si>
    <t>งานแนะแนวและจัดหางาน</t>
  </si>
  <si>
    <t>อบรมนักศึกษาแกนนำเพื่อป้องกันและแก้ไขปัญหายาเสพติด</t>
  </si>
  <si>
    <t>บริจาคโลหิต (2-3 กันยายน 2552 )</t>
  </si>
  <si>
    <t>บริจาคโลหิต (8  กันยายน 2552 )</t>
  </si>
  <si>
    <t>ถวายมหาสังฆทาน  9  วัด</t>
  </si>
  <si>
    <t xml:space="preserve">    12.2 (2) รายละเอียดกิจกรรมตามนโยบายสถานศึกษา 3 ดี (3D)</t>
  </si>
  <si>
    <t>ช่วงเวลาทำกิจกรรม</t>
  </si>
  <si>
    <t>ตั้งแต่วันที่</t>
  </si>
  <si>
    <t>ถึงวันที่</t>
  </si>
  <si>
    <t>กลุ่มกิจกรรม</t>
  </si>
  <si>
    <t>ด้านที่ 1</t>
  </si>
  <si>
    <t>ด้านที่ 2</t>
  </si>
  <si>
    <t>ด้านที่ 3</t>
  </si>
  <si>
    <t>เวลาทำกิจกรรม (ชม)</t>
  </si>
  <si>
    <r>
      <t>นิยาม</t>
    </r>
    <r>
      <rPr>
        <sz val="16"/>
        <rFont val="Angsana New"/>
        <family val="1"/>
      </rPr>
      <t xml:space="preserve"> : </t>
    </r>
  </si>
  <si>
    <t>P</t>
  </si>
  <si>
    <t>นศ.วิศวฯ เข้าร่วม</t>
  </si>
  <si>
    <t>กิจกรรมพหุวัฒนธรรม ความเป็นประชาธิปไตย อันมีพระมหากษัตริย์ทรงเป็นประมุข ในโครงการ แสดงละครเพื่อการศึกษา เรื่อง ผู้ชนะสิบทิศ</t>
  </si>
  <si>
    <t>กองกิจการนักศึกษา</t>
  </si>
  <si>
    <t xml:space="preserve">กิจกรรมทักษะสังคมในโครงการเลือกตั้งคณะกรรมการองค์การนักศึกษา ปีการศึกษา 2552 </t>
  </si>
  <si>
    <t xml:space="preserve">กิจกรรมพหุวัฒนธรรม ในโครงการเลือกตั้งคณะกรรมการองค์การนักศึกษา ปีการศึกษา 2552 </t>
  </si>
  <si>
    <t xml:space="preserve">การเลือกตั้งองค์การนักศึกษา สภานักศึกษาและคณะกรรมการหอพักฯ ประจำปี 2552 </t>
  </si>
  <si>
    <t>จำนวนกิจกรรม 
(ไม่นับซ้ำ)</t>
  </si>
  <si>
    <t>ตักบาตรประจำวันพฤหัสบดี ที่ 3 กันยายน  2552</t>
  </si>
  <si>
    <t>บริจาคโลหิต ประจำวันที่ 17  พ.ย. 2552</t>
  </si>
  <si>
    <t>ร่วมบริจาคโลหิตวันทำบุญตึกคณะ ประจำปี 2552</t>
  </si>
  <si>
    <t>ตักบาตรประจำวันพฤหัสบดี ที่ 13 สิงหาคม  2552</t>
  </si>
  <si>
    <t>ตักบาตรประจำวันพฤหัสบดี ที่ 18 มิถุนายน  2552</t>
  </si>
  <si>
    <t>พัฒนานักศึกษาด้านคุณธรรมและวัฒนธรรม (ทอดผ้าป่าสามัคคี)</t>
  </si>
  <si>
    <t>ภาควิชาวิศวกรรมคอมพิวเตอร์</t>
  </si>
  <si>
    <t>มองต่างวัยหัวใจเดียวกัน</t>
  </si>
  <si>
    <t>ชุมนุมการเงินและการบัญชี</t>
  </si>
  <si>
    <t>นักศึกษากับงานบัณฑิตอาสา</t>
  </si>
  <si>
    <t>ตักบาตรประจำวันพฤหัสบดี ที่ 24 กันยายน  2552</t>
  </si>
  <si>
    <t>ตักบาตรประจำวันพฤหัสบดี ที่ 10 กันยายน  2552</t>
  </si>
  <si>
    <t>ตักบาตรประจำวันพฤหัสบดี ที่ 25 มิถุนายน  2552</t>
  </si>
  <si>
    <t>ตักบาตรประจำวันพฤหัสบดี ที่ 20 สิงหาคม  2552</t>
  </si>
  <si>
    <t>รับขวัญบัณฑิตใหม่ รุ่นที่ 39</t>
  </si>
  <si>
    <t>ภาควิชาวิศวกรรมเครื่องกล</t>
  </si>
  <si>
    <t>ตักบาตรประจำวันพฤหัสบดี ที่ 2 กรกฎาคม  2552</t>
  </si>
  <si>
    <t>ตักบาตรประจำวันพฤหัสบดี ที่ 27 สิงหาคม  2552</t>
  </si>
  <si>
    <t>ไหว้ครูดนตรีไทย</t>
  </si>
  <si>
    <t>ชมรมดนตรีไทย</t>
  </si>
  <si>
    <t>แบ่งปันน้ำใจ เป็นผู้ให้ในสังคม</t>
  </si>
  <si>
    <t>พิธีมอบไทด์แก่นักศึกษาชั้นปีที่ 1 ประจำปีการศึกษา 2552</t>
  </si>
  <si>
    <t>ตักบาตรประจำวันพฤหัสบดี ที่ 16 กรกฎาคม  2552</t>
  </si>
  <si>
    <t>ค่ายคุณธรรม จริยธรรม และทัศนศึกษาทางด้านประวัติศาสตร์ภาคใต้</t>
  </si>
  <si>
    <t>วันไหว้ครู ประจำปีการศึกษา 2552</t>
  </si>
  <si>
    <t>การเลือกตั้งประธานชมรมมุสลิม ปีการศึกษา 2553</t>
  </si>
  <si>
    <t>ชมรมมุสลิม</t>
  </si>
  <si>
    <t>คุณธรรมจริยธรรมสำหรับวิศวกร</t>
  </si>
  <si>
    <t>ตักบาตรประจำวันพฤหัสบดี ที่ 9 กรกฎาคม  2552</t>
  </si>
  <si>
    <t>ตักบาตรประจำวันพฤหัสบดี ที่ 17 กันยายน  2552</t>
  </si>
  <si>
    <t>รับน้องใหม่ ประจำปีการศึกษา 2552</t>
  </si>
  <si>
    <t>ตักบาตรประจำวันพฤหัสบดี ที่ 23 กรกฎาคม  2552</t>
  </si>
  <si>
    <t>ตักบาตรประจำวันพฤหัสบดี ที่ 6 สิงหาคม  2552</t>
  </si>
  <si>
    <t>ปัจฉิมนิเทศนักศึกษาภาควิชาวิศวกรรมเคมี</t>
  </si>
  <si>
    <t>ภาควิชาวิศวกรรมเคมี</t>
  </si>
  <si>
    <t>ประชุมเชียร์ ประจำปีการศึกษา 2552</t>
  </si>
  <si>
    <t>ข้อมูล ณ วันที่ 31 พ.ค. 52</t>
  </si>
  <si>
    <t>ทัวร์บุญ 5 วัด</t>
  </si>
  <si>
    <t>กลุ่มกิจกรรมพุทธศาสน์</t>
  </si>
  <si>
    <t>ม.อ.ภูเก็ตสื่อใจ สานสายใยรักแม่</t>
  </si>
  <si>
    <t>ตักบาตรประจำสัปดาห์</t>
  </si>
  <si>
    <t>ทำบุญตักบาตรเนื่องในวันครูแห่งชาติ 2553(พหุวัฒนธรรมฯ)</t>
  </si>
  <si>
    <t>สอนน้องร้องเพลง รุ่นที่ 11 (ความมีวินัย)</t>
  </si>
  <si>
    <t>สายโลหิต ดวงจิตศิลป์</t>
  </si>
  <si>
    <t>งานกิจการนักศึกษา</t>
  </si>
  <si>
    <t>สานฝันความห่วงใยจากใจผู้บริหาร ประจำภาคการศึกษาที่ 2/2552</t>
  </si>
  <si>
    <t>ชุมนุมกีฬา</t>
  </si>
  <si>
    <t>งานปัจฉิมนิเทศนักศึกษาชั้นปีที่ 4 และงานเลี้ยง</t>
  </si>
  <si>
    <t>ทอดผ้าป่าวัสดุรีไซเคิล</t>
  </si>
  <si>
    <t>กีฬาฟุตบอลบัญชีการเงินต้านภัยยาเสพติด ครั้งที่ ๖</t>
  </si>
  <si>
    <t>ปัจฉิมนิเทศนักศึกษาชั้นปีที่ 4 ประจำปีการศึกษา 2552</t>
  </si>
  <si>
    <t>พุทธมหาัสังฆทาน</t>
  </si>
  <si>
    <t>ต้อนรับเดือนรอมฎอน 2552</t>
  </si>
  <si>
    <t>ชมรมมุสลิมสัมพันธ์</t>
  </si>
  <si>
    <t>ตักบาตรเฉลิมพระเกียรติ ๘๒ พรรษามหาราชา</t>
  </si>
  <si>
    <t>บริจาคโลหิต ประจำวันที่ 8 ม.ค.53</t>
  </si>
  <si>
    <t>สอนน้องร้องเพลง รุ่นที่11 (ความภาคภูมิใจในสถาบัน)</t>
  </si>
  <si>
    <t>เลือกตั้งคณะกรรมการหอพัก &amp;#039; 52</t>
  </si>
  <si>
    <t>หอพักนักศึกษา</t>
  </si>
  <si>
    <t>แถลงนโยบายการเลือกตั้งองค์การนักศึกษา 2553</t>
  </si>
  <si>
    <t>ทำบุญตักบาตรเนื่องในวันมหิดล 2552</t>
  </si>
  <si>
    <t>ปฐมนิเทศสมาชิกใหม่ชมรมมุสลิมสัมพันธ์ 2552</t>
  </si>
  <si>
    <t>เฉลิมพระเกียรติพระบาทสมเด็จพระเจ้าอยู่หัว &amp;quot;5ธันวามหาราช&amp;quot;2552</t>
  </si>
  <si>
    <t>เลือกตั้งองค์การนักศึกษา 2553</t>
  </si>
  <si>
    <t>สภานักศึกษา</t>
  </si>
  <si>
    <t>วันที่รายงานข้อมูล : 1 มิถุนายน 2553</t>
  </si>
  <si>
    <t>5. กำกับ ติดตามให้สถานศึกษาพัฒนาหรือมีนวัตกรรมส่งเสริมให้การดำเนินงานเป็นไปตามนโยบายสถานศึกษา 3 ดี (3D)</t>
  </si>
  <si>
    <t>- รายงานข้อมูลผลการดำเนินงาน คณะวิศวกรรมศาสตร์ มหาวิทยาลัยสงขลานครินทร์ ปีการศึกษา 2552/ปีงบประมาณ 2552</t>
  </si>
  <si>
    <t>- โครงการวิศวะรุ่นใหม่ ไม่หลงใหลการพนัน</t>
  </si>
  <si>
    <t>http://phoenix.eng.psu.ac.th/qa/P&amp;Q/?file=information_QA.html</t>
  </si>
  <si>
    <t>http://phoenix.eng.psu.ac.th/qa/Reference52/12.1_1.pdf</t>
  </si>
  <si>
    <t>- กิจกรรมการแสดงละคร</t>
  </si>
  <si>
    <t>http://phoenix.eng.psu.ac.th/qa/Reference52/12.2_1.pdf</t>
  </si>
  <si>
    <t>มหาวิทยาลัยจัดโครงการปฐมนิเทศนักศึกษาใหม่</t>
  </si>
  <si>
    <t>ที่ผ่านมาคณะฯ เข้าร่วมกิจกรรมของมหาวิทยาลัยฯ</t>
  </si>
  <si>
    <t>ผู้ประสานข้อมูลคณะฯ : ศิราณี   โทร. 7086</t>
  </si>
</sst>
</file>

<file path=xl/styles.xml><?xml version="1.0" encoding="utf-8"?>
<styleSheet xmlns="http://schemas.openxmlformats.org/spreadsheetml/2006/main">
  <numFmts count="7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[$-107041E]d\ mmm\ yy;@"/>
    <numFmt numFmtId="204" formatCode="#,##0.00;\-#,##0.00;\-"/>
    <numFmt numFmtId="205" formatCode="#,##0;\-#,##0;\-"/>
    <numFmt numFmtId="206" formatCode="d\ mmm\ yyyy"/>
    <numFmt numFmtId="207" formatCode="d\ mmm\ bb"/>
    <numFmt numFmtId="208" formatCode="d\ ดดด\ yy"/>
    <numFmt numFmtId="209" formatCode="ดดด\ yy"/>
    <numFmt numFmtId="210" formatCode="0.0%"/>
    <numFmt numFmtId="211" formatCode="0.0"/>
    <numFmt numFmtId="212" formatCode="0.000"/>
    <numFmt numFmtId="213" formatCode="dd/mm/bbbb"/>
    <numFmt numFmtId="214" formatCode="d\ ดดด\ bb"/>
    <numFmt numFmtId="215" formatCode="_-* #,##0_-;\-* #,##0_-;_-* &quot;-&quot;??_-;_-@_-"/>
    <numFmt numFmtId="216" formatCode="#,##0.0"/>
    <numFmt numFmtId="217" formatCode="_(* #,##0_);_(* \(#,##0\);_(* &quot;-&quot;??_);_(@_)"/>
    <numFmt numFmtId="218" formatCode="_(* #,##0.0000_);_(* \(#,##0.0000\);_(* &quot;-&quot;??_);_(@_)"/>
    <numFmt numFmtId="219" formatCode="0.0000"/>
    <numFmt numFmtId="220" formatCode="0.0000000"/>
    <numFmt numFmtId="221" formatCode="0.000000"/>
    <numFmt numFmtId="222" formatCode="0.00000"/>
    <numFmt numFmtId="223" formatCode="_-* #,##0.0_-;\-* #,##0.0_-;_-* &quot;-&quot;??_-;_-@_-"/>
    <numFmt numFmtId="224" formatCode="&quot;ใช่&quot;;&quot;ใช่&quot;;&quot;ไม่ใช่&quot;"/>
    <numFmt numFmtId="225" formatCode="&quot;จริง&quot;;&quot;จริง&quot;;&quot;เท็จ&quot;"/>
    <numFmt numFmtId="226" formatCode="&quot;เปิด&quot;;&quot;เปิด&quot;;&quot;ปิด&quot;"/>
    <numFmt numFmtId="227" formatCode="[$€-2]\ #,##0.00_);[Red]\([$€-2]\ #,##0.00\)"/>
    <numFmt numFmtId="228" formatCode="_-* #,##0.0_-;\-* #,##0.0_-;_-* &quot;-&quot;_-;_-@_-"/>
    <numFmt numFmtId="229" formatCode="_-* #,##0.00_-;\-* #,##0.00_-;_-* &quot;-&quot;_-;_-@_-"/>
    <numFmt numFmtId="230" formatCode="0.00000000"/>
    <numFmt numFmtId="231" formatCode="0.000000000"/>
    <numFmt numFmtId="232" formatCode="#,##0_ ;\-#,##0\ "/>
    <numFmt numFmtId="233" formatCode="#,##0.00_ ;\-#,##0.00\ "/>
    <numFmt numFmtId="234" formatCode="[&lt;=9999999][$-D000000]###\-####;[$-D000000]\(0#\)\ ###\-####"/>
    <numFmt numFmtId="235" formatCode="0_ ;\-0\ "/>
    <numFmt numFmtId="236" formatCode="#,###.00;\-#,###.00;\-"/>
    <numFmt numFmtId="237" formatCode="[$-41E]d\ mmmm\ yyyy"/>
    <numFmt numFmtId="238" formatCode="[$-107041E]d\ mmm\ yyyy;@"/>
    <numFmt numFmtId="239" formatCode="[$-107041E]d\ mm\ yyyy;@"/>
    <numFmt numFmtId="240" formatCode="[$-107041E]d\ mmmm\ yyyy;@"/>
    <numFmt numFmtId="241" formatCode="#,##0.00;[Red]#,##0.00"/>
    <numFmt numFmtId="242" formatCode="[$-1010000]d/m/yyyy;@"/>
    <numFmt numFmtId="243" formatCode="&quot;Yes&quot;;&quot;Yes&quot;;&quot;No&quot;"/>
    <numFmt numFmtId="244" formatCode="&quot;True&quot;;&quot;True&quot;;&quot;False&quot;"/>
    <numFmt numFmtId="245" formatCode="&quot;On&quot;;&quot;On&quot;;&quot;Off&quot;"/>
    <numFmt numFmtId="246" formatCode="[$-1070000]d/mm/yyyy;@"/>
  </numFmts>
  <fonts count="54">
    <font>
      <sz val="14"/>
      <name val="Angsana New"/>
      <family val="0"/>
    </font>
    <font>
      <u val="single"/>
      <sz val="10.5"/>
      <color indexed="36"/>
      <name val="Cordia New"/>
      <family val="0"/>
    </font>
    <font>
      <u val="single"/>
      <sz val="10.5"/>
      <color indexed="12"/>
      <name val="Cordia New"/>
      <family val="0"/>
    </font>
    <font>
      <b/>
      <u val="single"/>
      <sz val="14"/>
      <name val="Angsana New"/>
      <family val="1"/>
    </font>
    <font>
      <u val="single"/>
      <sz val="14"/>
      <name val="Angsana New"/>
      <family val="1"/>
    </font>
    <font>
      <b/>
      <sz val="14"/>
      <name val="Angsana New"/>
      <family val="1"/>
    </font>
    <font>
      <sz val="14"/>
      <name val="Cordia New"/>
      <family val="0"/>
    </font>
    <font>
      <b/>
      <sz val="18"/>
      <name val="Angsana New"/>
      <family val="1"/>
    </font>
    <font>
      <sz val="16"/>
      <name val="Angsana New"/>
      <family val="1"/>
    </font>
    <font>
      <b/>
      <sz val="18"/>
      <color indexed="10"/>
      <name val="Angsana New"/>
      <family val="1"/>
    </font>
    <font>
      <b/>
      <sz val="17"/>
      <name val="Angsana New"/>
      <family val="1"/>
    </font>
    <font>
      <sz val="16"/>
      <name val="Wingdings"/>
      <family val="0"/>
    </font>
    <font>
      <b/>
      <sz val="16"/>
      <name val="Angsana New"/>
      <family val="1"/>
    </font>
    <font>
      <b/>
      <u val="single"/>
      <sz val="16"/>
      <name val="Angsana New"/>
      <family val="1"/>
    </font>
    <font>
      <u val="single"/>
      <sz val="16"/>
      <name val="Angsana New"/>
      <family val="1"/>
    </font>
    <font>
      <sz val="10"/>
      <color indexed="8"/>
      <name val="ARIAL"/>
      <family val="0"/>
    </font>
    <font>
      <sz val="14"/>
      <color indexed="12"/>
      <name val="Angsana New"/>
      <family val="1"/>
    </font>
    <font>
      <sz val="14"/>
      <name val="Wingdings 2"/>
      <family val="1"/>
    </font>
    <font>
      <sz val="14"/>
      <name val="Wingdings"/>
      <family val="0"/>
    </font>
    <font>
      <u val="single"/>
      <sz val="14"/>
      <color indexed="12"/>
      <name val="Cordia New"/>
      <family val="0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dotted"/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39" fillId="20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1" borderId="2" applyNumberFormat="0" applyAlignment="0" applyProtection="0"/>
    <xf numFmtId="0" fontId="44" fillId="0" borderId="3" applyNumberFormat="0" applyFill="0" applyAlignment="0" applyProtection="0"/>
    <xf numFmtId="0" fontId="45" fillId="22" borderId="0" applyNumberFormat="0" applyBorder="0" applyAlignment="0" applyProtection="0"/>
    <xf numFmtId="0" fontId="46" fillId="23" borderId="1" applyNumberFormat="0" applyAlignment="0" applyProtection="0"/>
    <xf numFmtId="0" fontId="47" fillId="24" borderId="0" applyNumberFormat="0" applyBorder="0" applyAlignment="0" applyProtection="0"/>
    <xf numFmtId="9" fontId="0" fillId="0" borderId="0" applyFont="0" applyFill="0" applyBorder="0" applyAlignment="0" applyProtection="0"/>
    <xf numFmtId="0" fontId="48" fillId="0" borderId="4" applyNumberFormat="0" applyFill="0" applyAlignment="0" applyProtection="0"/>
    <xf numFmtId="0" fontId="49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50" fillId="20" borderId="5" applyNumberFormat="0" applyAlignment="0" applyProtection="0"/>
    <xf numFmtId="0" fontId="0" fillId="32" borderId="6" applyNumberFormat="0" applyFont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3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67">
    <xf numFmtId="0" fontId="0" fillId="0" borderId="0" xfId="0" applyAlignment="1">
      <alignment/>
    </xf>
    <xf numFmtId="0" fontId="3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4" fillId="0" borderId="0" xfId="0" applyFont="1" applyAlignment="1">
      <alignment horizontal="left" vertical="top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vertical="top" wrapText="1"/>
    </xf>
    <xf numFmtId="0" fontId="0" fillId="0" borderId="0" xfId="0" applyFont="1" applyAlignment="1">
      <alignment vertical="top"/>
    </xf>
    <xf numFmtId="0" fontId="5" fillId="0" borderId="0" xfId="0" applyFont="1" applyAlignment="1">
      <alignment horizontal="left" vertical="top"/>
    </xf>
    <xf numFmtId="0" fontId="7" fillId="0" borderId="0" xfId="35" applyFont="1" applyFill="1" applyAlignment="1">
      <alignment horizontal="centerContinuous" vertical="top"/>
      <protection/>
    </xf>
    <xf numFmtId="0" fontId="0" fillId="0" borderId="0" xfId="35" applyFont="1" applyFill="1" applyAlignment="1">
      <alignment vertical="top"/>
      <protection/>
    </xf>
    <xf numFmtId="0" fontId="8" fillId="0" borderId="0" xfId="35" applyFont="1" applyFill="1" applyAlignment="1">
      <alignment vertical="top"/>
      <protection/>
    </xf>
    <xf numFmtId="0" fontId="7" fillId="0" borderId="10" xfId="35" applyFont="1" applyFill="1" applyBorder="1" applyAlignment="1">
      <alignment horizontal="right" vertical="top" wrapText="1"/>
      <protection/>
    </xf>
    <xf numFmtId="0" fontId="9" fillId="0" borderId="10" xfId="35" applyFont="1" applyFill="1" applyBorder="1" applyAlignment="1">
      <alignment horizontal="right" vertical="top" wrapText="1"/>
      <protection/>
    </xf>
    <xf numFmtId="0" fontId="7" fillId="0" borderId="11" xfId="35" applyFont="1" applyFill="1" applyBorder="1" applyAlignment="1">
      <alignment vertical="top"/>
      <protection/>
    </xf>
    <xf numFmtId="0" fontId="7" fillId="0" borderId="12" xfId="35" applyFont="1" applyFill="1" applyBorder="1" applyAlignment="1">
      <alignment vertical="top"/>
      <protection/>
    </xf>
    <xf numFmtId="0" fontId="0" fillId="0" borderId="13" xfId="35" applyFont="1" applyFill="1" applyBorder="1" applyAlignment="1">
      <alignment vertical="top"/>
      <protection/>
    </xf>
    <xf numFmtId="0" fontId="10" fillId="0" borderId="11" xfId="35" applyFont="1" applyFill="1" applyBorder="1" applyAlignment="1">
      <alignment vertical="top"/>
      <protection/>
    </xf>
    <xf numFmtId="0" fontId="8" fillId="0" borderId="11" xfId="35" applyFont="1" applyFill="1" applyBorder="1" applyAlignment="1">
      <alignment horizontal="left" vertical="top"/>
      <protection/>
    </xf>
    <xf numFmtId="0" fontId="8" fillId="0" borderId="12" xfId="35" applyFont="1" applyFill="1" applyBorder="1" applyAlignment="1">
      <alignment horizontal="left" vertical="top"/>
      <protection/>
    </xf>
    <xf numFmtId="0" fontId="8" fillId="0" borderId="13" xfId="35" applyFont="1" applyFill="1" applyBorder="1" applyAlignment="1">
      <alignment horizontal="right" vertical="top"/>
      <protection/>
    </xf>
    <xf numFmtId="0" fontId="8" fillId="0" borderId="14" xfId="35" applyFont="1" applyFill="1" applyBorder="1" applyAlignment="1">
      <alignment vertical="top" wrapText="1"/>
      <protection/>
    </xf>
    <xf numFmtId="0" fontId="11" fillId="0" borderId="15" xfId="35" applyFont="1" applyFill="1" applyBorder="1" applyAlignment="1">
      <alignment horizontal="center" vertical="top"/>
      <protection/>
    </xf>
    <xf numFmtId="0" fontId="8" fillId="0" borderId="14" xfId="35" applyFont="1" applyFill="1" applyBorder="1" applyAlignment="1">
      <alignment vertical="top"/>
      <protection/>
    </xf>
    <xf numFmtId="0" fontId="8" fillId="0" borderId="14" xfId="35" applyFont="1" applyFill="1" applyBorder="1" applyAlignment="1">
      <alignment horizontal="left" vertical="top" wrapText="1"/>
      <protection/>
    </xf>
    <xf numFmtId="0" fontId="8" fillId="0" borderId="0" xfId="35" applyFont="1" applyFill="1" applyBorder="1" applyAlignment="1">
      <alignment horizontal="left" vertical="top"/>
      <protection/>
    </xf>
    <xf numFmtId="0" fontId="8" fillId="0" borderId="0" xfId="35" applyFont="1" applyFill="1" applyBorder="1" applyAlignment="1">
      <alignment horizontal="right" vertical="top"/>
      <protection/>
    </xf>
    <xf numFmtId="0" fontId="8" fillId="0" borderId="0" xfId="35" applyFont="1" applyFill="1" applyAlignment="1">
      <alignment horizontal="left" vertical="top"/>
      <protection/>
    </xf>
    <xf numFmtId="0" fontId="8" fillId="0" borderId="0" xfId="35" applyFont="1" applyFill="1" applyAlignment="1">
      <alignment horizontal="right" vertical="top"/>
      <protection/>
    </xf>
    <xf numFmtId="0" fontId="8" fillId="0" borderId="0" xfId="35" applyFont="1" applyFill="1" applyBorder="1" applyAlignment="1">
      <alignment horizontal="right" vertical="top" wrapText="1"/>
      <protection/>
    </xf>
    <xf numFmtId="0" fontId="12" fillId="0" borderId="16" xfId="35" applyFont="1" applyFill="1" applyBorder="1" applyAlignment="1">
      <alignment horizontal="center" vertical="top"/>
      <protection/>
    </xf>
    <xf numFmtId="0" fontId="12" fillId="0" borderId="14" xfId="35" applyFont="1" applyFill="1" applyBorder="1" applyAlignment="1">
      <alignment horizontal="center" vertical="top"/>
      <protection/>
    </xf>
    <xf numFmtId="0" fontId="9" fillId="0" borderId="10" xfId="35" applyFont="1" applyFill="1" applyBorder="1" applyAlignment="1">
      <alignment horizontal="right" vertical="top"/>
      <protection/>
    </xf>
    <xf numFmtId="0" fontId="8" fillId="0" borderId="0" xfId="35" applyFont="1" applyFill="1" applyBorder="1" applyAlignment="1">
      <alignment horizontal="left" vertical="top" wrapText="1"/>
      <protection/>
    </xf>
    <xf numFmtId="0" fontId="8" fillId="0" borderId="17" xfId="35" applyFont="1" applyFill="1" applyBorder="1" applyAlignment="1">
      <alignment horizontal="left" vertical="top" wrapText="1"/>
      <protection/>
    </xf>
    <xf numFmtId="0" fontId="8" fillId="0" borderId="18" xfId="35" applyFont="1" applyFill="1" applyBorder="1" applyAlignment="1">
      <alignment horizontal="left" vertical="top"/>
      <protection/>
    </xf>
    <xf numFmtId="0" fontId="0" fillId="0" borderId="14" xfId="35" applyFont="1" applyFill="1" applyBorder="1" applyAlignment="1">
      <alignment horizontal="center" vertical="center" textRotation="90" wrapText="1"/>
      <protection/>
    </xf>
    <xf numFmtId="0" fontId="0" fillId="0" borderId="14" xfId="0" applyBorder="1" applyAlignment="1">
      <alignment horizontal="left" vertical="top"/>
    </xf>
    <xf numFmtId="0" fontId="0" fillId="0" borderId="14" xfId="0" applyBorder="1" applyAlignment="1">
      <alignment vertical="top" wrapText="1"/>
    </xf>
    <xf numFmtId="0" fontId="0" fillId="0" borderId="19" xfId="0" applyBorder="1" applyAlignment="1">
      <alignment horizontal="left" vertical="top"/>
    </xf>
    <xf numFmtId="0" fontId="0" fillId="0" borderId="19" xfId="0" applyBorder="1" applyAlignment="1">
      <alignment horizontal="left" vertical="top" wrapText="1"/>
    </xf>
    <xf numFmtId="0" fontId="0" fillId="0" borderId="19" xfId="0" applyBorder="1" applyAlignment="1">
      <alignment vertical="top" wrapText="1"/>
    </xf>
    <xf numFmtId="0" fontId="0" fillId="0" borderId="20" xfId="0" applyBorder="1" applyAlignment="1">
      <alignment horizontal="left" vertical="top"/>
    </xf>
    <xf numFmtId="0" fontId="0" fillId="0" borderId="20" xfId="0" applyBorder="1" applyAlignment="1">
      <alignment horizontal="left" vertical="top" wrapText="1"/>
    </xf>
    <xf numFmtId="0" fontId="0" fillId="0" borderId="20" xfId="0" applyBorder="1" applyAlignment="1">
      <alignment vertical="top" wrapText="1"/>
    </xf>
    <xf numFmtId="0" fontId="0" fillId="0" borderId="21" xfId="0" applyBorder="1" applyAlignment="1">
      <alignment horizontal="left" vertical="top"/>
    </xf>
    <xf numFmtId="0" fontId="0" fillId="0" borderId="21" xfId="0" applyBorder="1" applyAlignment="1">
      <alignment horizontal="left" vertical="top" wrapText="1"/>
    </xf>
    <xf numFmtId="0" fontId="0" fillId="0" borderId="21" xfId="0" applyBorder="1" applyAlignment="1">
      <alignment vertical="top" wrapText="1"/>
    </xf>
    <xf numFmtId="0" fontId="4" fillId="0" borderId="14" xfId="0" applyFont="1" applyBorder="1" applyAlignment="1">
      <alignment horizontal="left" vertical="top"/>
    </xf>
    <xf numFmtId="0" fontId="4" fillId="0" borderId="14" xfId="0" applyFont="1" applyBorder="1" applyAlignment="1">
      <alignment vertical="top" wrapText="1"/>
    </xf>
    <xf numFmtId="0" fontId="4" fillId="0" borderId="14" xfId="0" applyFont="1" applyBorder="1" applyAlignment="1">
      <alignment vertical="top"/>
    </xf>
    <xf numFmtId="0" fontId="0" fillId="0" borderId="14" xfId="35" applyFont="1" applyFill="1" applyBorder="1" applyAlignment="1">
      <alignment vertical="top"/>
      <protection/>
    </xf>
    <xf numFmtId="0" fontId="0" fillId="0" borderId="13" xfId="0" applyFont="1" applyBorder="1" applyAlignment="1">
      <alignment vertical="top" wrapText="1"/>
    </xf>
    <xf numFmtId="205" fontId="8" fillId="0" borderId="12" xfId="35" applyNumberFormat="1" applyFont="1" applyFill="1" applyBorder="1" applyAlignment="1">
      <alignment horizontal="left" vertical="top"/>
      <protection/>
    </xf>
    <xf numFmtId="0" fontId="14" fillId="0" borderId="16" xfId="35" applyFont="1" applyFill="1" applyBorder="1" applyAlignment="1">
      <alignment horizontal="left" vertical="top"/>
      <protection/>
    </xf>
    <xf numFmtId="0" fontId="8" fillId="0" borderId="22" xfId="35" applyFont="1" applyFill="1" applyBorder="1" applyAlignment="1">
      <alignment horizontal="left" vertical="top"/>
      <protection/>
    </xf>
    <xf numFmtId="0" fontId="8" fillId="0" borderId="23" xfId="35" applyFont="1" applyFill="1" applyBorder="1" applyAlignment="1">
      <alignment horizontal="right" vertical="top"/>
      <protection/>
    </xf>
    <xf numFmtId="0" fontId="8" fillId="0" borderId="24" xfId="35" applyFont="1" applyFill="1" applyBorder="1" applyAlignment="1">
      <alignment horizontal="left" vertical="top"/>
      <protection/>
    </xf>
    <xf numFmtId="0" fontId="8" fillId="0" borderId="10" xfId="35" applyFont="1" applyFill="1" applyBorder="1" applyAlignment="1">
      <alignment horizontal="left" vertical="top"/>
      <protection/>
    </xf>
    <xf numFmtId="0" fontId="8" fillId="0" borderId="25" xfId="35" applyFont="1" applyFill="1" applyBorder="1" applyAlignment="1">
      <alignment horizontal="right" vertical="top"/>
      <protection/>
    </xf>
    <xf numFmtId="0" fontId="0" fillId="0" borderId="14" xfId="35" applyFont="1" applyFill="1" applyBorder="1" applyAlignment="1">
      <alignment vertical="top" wrapText="1"/>
      <protection/>
    </xf>
    <xf numFmtId="205" fontId="0" fillId="0" borderId="15" xfId="35" applyNumberFormat="1" applyFont="1" applyFill="1" applyBorder="1" applyAlignment="1">
      <alignment horizontal="center" vertical="top"/>
      <protection/>
    </xf>
    <xf numFmtId="4" fontId="5" fillId="0" borderId="14" xfId="36" applyNumberFormat="1" applyFont="1" applyFill="1" applyBorder="1" applyAlignment="1">
      <alignment horizontal="left" textRotation="90"/>
      <protection/>
    </xf>
    <xf numFmtId="205" fontId="0" fillId="0" borderId="14" xfId="35" applyNumberFormat="1" applyFont="1" applyFill="1" applyBorder="1" applyAlignment="1">
      <alignment horizontal="center" vertical="top"/>
      <protection/>
    </xf>
    <xf numFmtId="0" fontId="0" fillId="0" borderId="14" xfId="35" applyFont="1" applyFill="1" applyBorder="1" applyAlignment="1">
      <alignment horizontal="left" vertical="top" wrapText="1"/>
      <protection/>
    </xf>
    <xf numFmtId="0" fontId="0" fillId="0" borderId="14" xfId="35" applyFont="1" applyFill="1" applyBorder="1" applyAlignment="1">
      <alignment horizontal="left" vertical="top"/>
      <protection/>
    </xf>
    <xf numFmtId="0" fontId="5" fillId="0" borderId="14" xfId="36" applyFont="1" applyFill="1" applyBorder="1" applyAlignment="1">
      <alignment horizontal="center"/>
      <protection/>
    </xf>
    <xf numFmtId="205" fontId="5" fillId="0" borderId="14" xfId="35" applyNumberFormat="1" applyFont="1" applyFill="1" applyBorder="1" applyAlignment="1">
      <alignment horizontal="center" vertical="top"/>
      <protection/>
    </xf>
    <xf numFmtId="0" fontId="5" fillId="0" borderId="0" xfId="36" applyFont="1" applyFill="1" applyBorder="1" applyAlignment="1">
      <alignment/>
      <protection/>
    </xf>
    <xf numFmtId="0" fontId="0" fillId="0" borderId="19" xfId="36" applyFont="1" applyFill="1" applyBorder="1" applyAlignment="1">
      <alignment horizontal="left" vertical="top" wrapText="1"/>
      <protection/>
    </xf>
    <xf numFmtId="238" fontId="0" fillId="0" borderId="19" xfId="36" applyNumberFormat="1" applyFont="1" applyFill="1" applyBorder="1" applyAlignment="1">
      <alignment horizontal="left" vertical="top" shrinkToFit="1"/>
      <protection/>
    </xf>
    <xf numFmtId="0" fontId="0" fillId="0" borderId="0" xfId="36" applyFont="1" applyFill="1" applyBorder="1">
      <alignment/>
      <protection/>
    </xf>
    <xf numFmtId="0" fontId="0" fillId="0" borderId="20" xfId="36" applyFont="1" applyFill="1" applyBorder="1" applyAlignment="1">
      <alignment horizontal="left" vertical="top" wrapText="1"/>
      <protection/>
    </xf>
    <xf numFmtId="238" fontId="0" fillId="0" borderId="20" xfId="36" applyNumberFormat="1" applyFont="1" applyFill="1" applyBorder="1" applyAlignment="1">
      <alignment horizontal="left" vertical="top" shrinkToFit="1"/>
      <protection/>
    </xf>
    <xf numFmtId="0" fontId="0" fillId="0" borderId="0" xfId="36" applyFont="1" applyFill="1" applyBorder="1">
      <alignment/>
      <protection/>
    </xf>
    <xf numFmtId="3" fontId="0" fillId="0" borderId="20" xfId="36" applyNumberFormat="1" applyFont="1" applyFill="1" applyBorder="1" applyAlignment="1">
      <alignment horizontal="left" vertical="top"/>
      <protection/>
    </xf>
    <xf numFmtId="0" fontId="16" fillId="0" borderId="20" xfId="36" applyFont="1" applyFill="1" applyBorder="1" applyAlignment="1">
      <alignment horizontal="left" vertical="top" wrapText="1"/>
      <protection/>
    </xf>
    <xf numFmtId="238" fontId="16" fillId="0" borderId="20" xfId="36" applyNumberFormat="1" applyFont="1" applyFill="1" applyBorder="1" applyAlignment="1">
      <alignment horizontal="left" vertical="top" shrinkToFit="1"/>
      <protection/>
    </xf>
    <xf numFmtId="0" fontId="16" fillId="0" borderId="20" xfId="36" applyFont="1" applyFill="1" applyBorder="1" applyAlignment="1">
      <alignment horizontal="left" vertical="top" wrapText="1"/>
      <protection/>
    </xf>
    <xf numFmtId="238" fontId="16" fillId="0" borderId="20" xfId="36" applyNumberFormat="1" applyFont="1" applyFill="1" applyBorder="1" applyAlignment="1">
      <alignment horizontal="left" vertical="top" shrinkToFit="1"/>
      <protection/>
    </xf>
    <xf numFmtId="3" fontId="16" fillId="0" borderId="20" xfId="36" applyNumberFormat="1" applyFont="1" applyFill="1" applyBorder="1" applyAlignment="1">
      <alignment horizontal="left" vertical="top"/>
      <protection/>
    </xf>
    <xf numFmtId="4" fontId="0" fillId="0" borderId="20" xfId="36" applyNumberFormat="1" applyFont="1" applyFill="1" applyBorder="1" applyAlignment="1">
      <alignment horizontal="left" vertical="top"/>
      <protection/>
    </xf>
    <xf numFmtId="0" fontId="16" fillId="0" borderId="26" xfId="36" applyFont="1" applyFill="1" applyBorder="1" applyAlignment="1">
      <alignment horizontal="left" vertical="top" wrapText="1"/>
      <protection/>
    </xf>
    <xf numFmtId="3" fontId="16" fillId="0" borderId="26" xfId="36" applyNumberFormat="1" applyFont="1" applyFill="1" applyBorder="1" applyAlignment="1">
      <alignment horizontal="left" vertical="top"/>
      <protection/>
    </xf>
    <xf numFmtId="238" fontId="16" fillId="0" borderId="26" xfId="36" applyNumberFormat="1" applyFont="1" applyFill="1" applyBorder="1" applyAlignment="1">
      <alignment horizontal="left" vertical="top" shrinkToFit="1"/>
      <protection/>
    </xf>
    <xf numFmtId="4" fontId="0" fillId="0" borderId="26" xfId="36" applyNumberFormat="1" applyFont="1" applyFill="1" applyBorder="1" applyAlignment="1">
      <alignment horizontal="left" vertical="top"/>
      <protection/>
    </xf>
    <xf numFmtId="0" fontId="5" fillId="0" borderId="0" xfId="36" applyFont="1" applyFill="1" applyBorder="1">
      <alignment/>
      <protection/>
    </xf>
    <xf numFmtId="3" fontId="16" fillId="0" borderId="20" xfId="36" applyNumberFormat="1" applyFont="1" applyFill="1" applyBorder="1" applyAlignment="1">
      <alignment horizontal="left" vertical="top"/>
      <protection/>
    </xf>
    <xf numFmtId="0" fontId="0" fillId="0" borderId="0" xfId="36" applyFont="1" applyFill="1" applyBorder="1" applyAlignment="1">
      <alignment horizontal="left"/>
      <protection/>
    </xf>
    <xf numFmtId="0" fontId="0" fillId="0" borderId="0" xfId="36" applyFont="1" applyFill="1" applyBorder="1" applyAlignment="1">
      <alignment/>
      <protection/>
    </xf>
    <xf numFmtId="3" fontId="0" fillId="0" borderId="0" xfId="36" applyNumberFormat="1" applyFont="1" applyFill="1" applyBorder="1" applyAlignment="1">
      <alignment horizontal="left"/>
      <protection/>
    </xf>
    <xf numFmtId="238" fontId="0" fillId="0" borderId="0" xfId="36" applyNumberFormat="1" applyFont="1" applyFill="1" applyBorder="1" applyAlignment="1">
      <alignment horizontal="left" shrinkToFit="1"/>
      <protection/>
    </xf>
    <xf numFmtId="4" fontId="0" fillId="0" borderId="0" xfId="36" applyNumberFormat="1" applyFont="1" applyFill="1" applyBorder="1" applyAlignment="1">
      <alignment horizontal="left"/>
      <protection/>
    </xf>
    <xf numFmtId="0" fontId="5" fillId="0" borderId="14" xfId="35" applyFont="1" applyFill="1" applyBorder="1" applyAlignment="1">
      <alignment horizontal="centerContinuous" vertical="top" shrinkToFit="1"/>
      <protection/>
    </xf>
    <xf numFmtId="15" fontId="0" fillId="0" borderId="20" xfId="36" applyNumberFormat="1" applyFont="1" applyFill="1" applyBorder="1" applyAlignment="1">
      <alignment horizontal="left" vertical="top" wrapText="1"/>
      <protection/>
    </xf>
    <xf numFmtId="15" fontId="16" fillId="0" borderId="20" xfId="36" applyNumberFormat="1" applyFont="1" applyFill="1" applyBorder="1" applyAlignment="1">
      <alignment horizontal="left" vertical="top" wrapText="1"/>
      <protection/>
    </xf>
    <xf numFmtId="15" fontId="16" fillId="0" borderId="20" xfId="36" applyNumberFormat="1" applyFont="1" applyFill="1" applyBorder="1" applyAlignment="1">
      <alignment horizontal="left" vertical="top" wrapText="1"/>
      <protection/>
    </xf>
    <xf numFmtId="0" fontId="7" fillId="0" borderId="10" xfId="35" applyFont="1" applyFill="1" applyBorder="1" applyAlignment="1">
      <alignment horizontal="right" vertical="top"/>
      <protection/>
    </xf>
    <xf numFmtId="4" fontId="5" fillId="0" borderId="13" xfId="36" applyNumberFormat="1" applyFont="1" applyFill="1" applyBorder="1" applyAlignment="1">
      <alignment horizontal="left" textRotation="90"/>
      <protection/>
    </xf>
    <xf numFmtId="3" fontId="0" fillId="0" borderId="19" xfId="36" applyNumberFormat="1" applyFont="1" applyFill="1" applyBorder="1" applyAlignment="1">
      <alignment horizontal="left" vertical="top"/>
      <protection/>
    </xf>
    <xf numFmtId="4" fontId="0" fillId="0" borderId="19" xfId="36" applyNumberFormat="1" applyFont="1" applyFill="1" applyBorder="1" applyAlignment="1">
      <alignment horizontal="left" vertical="top"/>
      <protection/>
    </xf>
    <xf numFmtId="4" fontId="0" fillId="0" borderId="20" xfId="36" applyNumberFormat="1" applyFont="1" applyFill="1" applyBorder="1" applyAlignment="1">
      <alignment horizontal="left" vertical="top"/>
      <protection/>
    </xf>
    <xf numFmtId="4" fontId="5" fillId="0" borderId="20" xfId="36" applyNumberFormat="1" applyFont="1" applyFill="1" applyBorder="1" applyAlignment="1">
      <alignment horizontal="left" vertical="top"/>
      <protection/>
    </xf>
    <xf numFmtId="238" fontId="5" fillId="0" borderId="14" xfId="36" applyNumberFormat="1" applyFont="1" applyFill="1" applyBorder="1" applyAlignment="1">
      <alignment horizontal="center" shrinkToFit="1"/>
      <protection/>
    </xf>
    <xf numFmtId="0" fontId="16" fillId="0" borderId="21" xfId="36" applyFont="1" applyFill="1" applyBorder="1" applyAlignment="1">
      <alignment horizontal="left" vertical="top" wrapText="1"/>
      <protection/>
    </xf>
    <xf numFmtId="3" fontId="16" fillId="0" borderId="21" xfId="36" applyNumberFormat="1" applyFont="1" applyFill="1" applyBorder="1" applyAlignment="1">
      <alignment horizontal="left" vertical="top"/>
      <protection/>
    </xf>
    <xf numFmtId="238" fontId="16" fillId="0" borderId="21" xfId="36" applyNumberFormat="1" applyFont="1" applyFill="1" applyBorder="1" applyAlignment="1">
      <alignment horizontal="left" vertical="top" shrinkToFit="1"/>
      <protection/>
    </xf>
    <xf numFmtId="4" fontId="0" fillId="0" borderId="21" xfId="36" applyNumberFormat="1" applyFont="1" applyFill="1" applyBorder="1" applyAlignment="1">
      <alignment horizontal="left" vertical="top"/>
      <protection/>
    </xf>
    <xf numFmtId="0" fontId="12" fillId="0" borderId="11" xfId="35" applyFont="1" applyFill="1" applyBorder="1" applyAlignment="1">
      <alignment horizontal="left" vertical="top" wrapText="1"/>
      <protection/>
    </xf>
    <xf numFmtId="0" fontId="13" fillId="0" borderId="12" xfId="35" applyFont="1" applyFill="1" applyBorder="1" applyAlignment="1">
      <alignment horizontal="left" vertical="top" wrapText="1"/>
      <protection/>
    </xf>
    <xf numFmtId="0" fontId="13" fillId="0" borderId="13" xfId="35" applyFont="1" applyFill="1" applyBorder="1" applyAlignment="1">
      <alignment horizontal="left" vertical="top" wrapText="1"/>
      <protection/>
    </xf>
    <xf numFmtId="236" fontId="17" fillId="0" borderId="19" xfId="36" applyNumberFormat="1" applyFont="1" applyFill="1" applyBorder="1" applyAlignment="1">
      <alignment horizontal="center" vertical="top"/>
      <protection/>
    </xf>
    <xf numFmtId="236" fontId="17" fillId="0" borderId="20" xfId="36" applyNumberFormat="1" applyFont="1" applyFill="1" applyBorder="1" applyAlignment="1">
      <alignment horizontal="center" vertical="top"/>
      <protection/>
    </xf>
    <xf numFmtId="236" fontId="17" fillId="0" borderId="26" xfId="36" applyNumberFormat="1" applyFont="1" applyFill="1" applyBorder="1" applyAlignment="1">
      <alignment horizontal="center" vertical="top"/>
      <protection/>
    </xf>
    <xf numFmtId="236" fontId="17" fillId="0" borderId="21" xfId="36" applyNumberFormat="1" applyFont="1" applyFill="1" applyBorder="1" applyAlignment="1">
      <alignment horizontal="center" vertical="top"/>
      <protection/>
    </xf>
    <xf numFmtId="0" fontId="5" fillId="0" borderId="12" xfId="35" applyFont="1" applyFill="1" applyBorder="1" applyAlignment="1">
      <alignment horizontal="centerContinuous" vertical="top"/>
      <protection/>
    </xf>
    <xf numFmtId="0" fontId="5" fillId="0" borderId="13" xfId="35" applyFont="1" applyFill="1" applyBorder="1" applyAlignment="1">
      <alignment horizontal="centerContinuous" vertical="top"/>
      <protection/>
    </xf>
    <xf numFmtId="204" fontId="0" fillId="0" borderId="15" xfId="35" applyNumberFormat="1" applyFont="1" applyFill="1" applyBorder="1" applyAlignment="1">
      <alignment horizontal="center" vertical="top"/>
      <protection/>
    </xf>
    <xf numFmtId="204" fontId="0" fillId="0" borderId="14" xfId="35" applyNumberFormat="1" applyFont="1" applyFill="1" applyBorder="1" applyAlignment="1">
      <alignment horizontal="center" vertical="top"/>
      <protection/>
    </xf>
    <xf numFmtId="204" fontId="5" fillId="0" borderId="14" xfId="35" applyNumberFormat="1" applyFont="1" applyFill="1" applyBorder="1" applyAlignment="1">
      <alignment horizontal="center" vertical="top"/>
      <protection/>
    </xf>
    <xf numFmtId="0" fontId="0" fillId="0" borderId="13" xfId="0" applyFont="1" applyBorder="1" applyAlignment="1" quotePrefix="1">
      <alignment vertical="top" wrapText="1"/>
    </xf>
    <xf numFmtId="0" fontId="18" fillId="0" borderId="15" xfId="35" applyFont="1" applyFill="1" applyBorder="1" applyAlignment="1">
      <alignment horizontal="center" vertical="top"/>
      <protection/>
    </xf>
    <xf numFmtId="0" fontId="0" fillId="0" borderId="15" xfId="35" applyFont="1" applyFill="1" applyBorder="1" applyAlignment="1">
      <alignment horizontal="center" vertical="top"/>
      <protection/>
    </xf>
    <xf numFmtId="0" fontId="0" fillId="0" borderId="14" xfId="35" applyFont="1" applyFill="1" applyBorder="1" applyAlignment="1">
      <alignment horizontal="center" vertical="top"/>
      <protection/>
    </xf>
    <xf numFmtId="0" fontId="19" fillId="0" borderId="14" xfId="34" applyFont="1" applyFill="1" applyBorder="1" applyAlignment="1" applyProtection="1">
      <alignment vertical="top" wrapText="1"/>
      <protection/>
    </xf>
    <xf numFmtId="0" fontId="17" fillId="0" borderId="15" xfId="35" applyFont="1" applyFill="1" applyBorder="1" applyAlignment="1">
      <alignment horizontal="center" vertical="top"/>
      <protection/>
    </xf>
    <xf numFmtId="0" fontId="17" fillId="0" borderId="14" xfId="35" applyFont="1" applyFill="1" applyBorder="1" applyAlignment="1">
      <alignment horizontal="center" vertical="top"/>
      <protection/>
    </xf>
    <xf numFmtId="0" fontId="17" fillId="0" borderId="14" xfId="35" applyFont="1" applyFill="1" applyBorder="1" applyAlignment="1">
      <alignment vertical="top"/>
      <protection/>
    </xf>
    <xf numFmtId="0" fontId="8" fillId="0" borderId="0" xfId="35" applyFont="1" applyFill="1" applyBorder="1" applyAlignment="1">
      <alignment horizontal="right" vertical="top" wrapText="1"/>
      <protection/>
    </xf>
    <xf numFmtId="0" fontId="12" fillId="0" borderId="11" xfId="35" applyFont="1" applyFill="1" applyBorder="1" applyAlignment="1">
      <alignment horizontal="center" vertical="top"/>
      <protection/>
    </xf>
    <xf numFmtId="0" fontId="12" fillId="0" borderId="12" xfId="35" applyFont="1" applyFill="1" applyBorder="1" applyAlignment="1">
      <alignment horizontal="center" vertical="top"/>
      <protection/>
    </xf>
    <xf numFmtId="0" fontId="12" fillId="0" borderId="13" xfId="35" applyFont="1" applyFill="1" applyBorder="1" applyAlignment="1">
      <alignment horizontal="center" vertical="top"/>
      <protection/>
    </xf>
    <xf numFmtId="0" fontId="12" fillId="0" borderId="11" xfId="35" applyFont="1" applyFill="1" applyBorder="1" applyAlignment="1">
      <alignment horizontal="center" vertical="top" wrapText="1"/>
      <protection/>
    </xf>
    <xf numFmtId="0" fontId="12" fillId="0" borderId="13" xfId="35" applyFont="1" applyFill="1" applyBorder="1" applyAlignment="1">
      <alignment horizontal="center" vertical="top" wrapText="1"/>
      <protection/>
    </xf>
    <xf numFmtId="0" fontId="12" fillId="0" borderId="15" xfId="35" applyFont="1" applyFill="1" applyBorder="1" applyAlignment="1">
      <alignment horizontal="center" vertical="center"/>
      <protection/>
    </xf>
    <xf numFmtId="0" fontId="12" fillId="0" borderId="27" xfId="35" applyFont="1" applyFill="1" applyBorder="1" applyAlignment="1">
      <alignment horizontal="center" vertical="center"/>
      <protection/>
    </xf>
    <xf numFmtId="0" fontId="12" fillId="0" borderId="15" xfId="35" applyFont="1" applyFill="1" applyBorder="1" applyAlignment="1">
      <alignment horizontal="center" vertical="center" wrapText="1"/>
      <protection/>
    </xf>
    <xf numFmtId="0" fontId="12" fillId="0" borderId="27" xfId="35" applyFont="1" applyFill="1" applyBorder="1" applyAlignment="1">
      <alignment horizontal="center" vertical="center" wrapText="1"/>
      <protection/>
    </xf>
    <xf numFmtId="0" fontId="12" fillId="0" borderId="11" xfId="35" applyFont="1" applyFill="1" applyBorder="1" applyAlignment="1">
      <alignment horizontal="center" vertical="center"/>
      <protection/>
    </xf>
    <xf numFmtId="0" fontId="12" fillId="0" borderId="13" xfId="35" applyFont="1" applyFill="1" applyBorder="1" applyAlignment="1">
      <alignment horizontal="center" vertical="center"/>
      <protection/>
    </xf>
    <xf numFmtId="0" fontId="5" fillId="0" borderId="15" xfId="35" applyFont="1" applyFill="1" applyBorder="1" applyAlignment="1">
      <alignment horizontal="center" vertical="center" textRotation="90" wrapText="1"/>
      <protection/>
    </xf>
    <xf numFmtId="0" fontId="5" fillId="0" borderId="27" xfId="35" applyFont="1" applyFill="1" applyBorder="1" applyAlignment="1">
      <alignment horizontal="center" vertical="center" textRotation="90" wrapText="1"/>
      <protection/>
    </xf>
    <xf numFmtId="0" fontId="12" fillId="0" borderId="16" xfId="35" applyFont="1" applyFill="1" applyBorder="1" applyAlignment="1">
      <alignment horizontal="left" vertical="top" wrapText="1"/>
      <protection/>
    </xf>
    <xf numFmtId="0" fontId="13" fillId="0" borderId="22" xfId="35" applyFont="1" applyFill="1" applyBorder="1" applyAlignment="1">
      <alignment horizontal="left" vertical="top" wrapText="1"/>
      <protection/>
    </xf>
    <xf numFmtId="0" fontId="13" fillId="0" borderId="23" xfId="35" applyFont="1" applyFill="1" applyBorder="1" applyAlignment="1">
      <alignment horizontal="left" vertical="top" wrapText="1"/>
      <protection/>
    </xf>
    <xf numFmtId="0" fontId="12" fillId="0" borderId="16" xfId="35" applyFont="1" applyFill="1" applyBorder="1" applyAlignment="1">
      <alignment horizontal="center" textRotation="90" wrapText="1"/>
      <protection/>
    </xf>
    <xf numFmtId="0" fontId="12" fillId="0" borderId="24" xfId="35" applyFont="1" applyFill="1" applyBorder="1" applyAlignment="1">
      <alignment horizontal="center" textRotation="90" wrapText="1"/>
      <protection/>
    </xf>
    <xf numFmtId="0" fontId="8" fillId="0" borderId="18" xfId="35" applyFont="1" applyFill="1" applyBorder="1" applyAlignment="1">
      <alignment horizontal="left" vertical="top" wrapText="1"/>
      <protection/>
    </xf>
    <xf numFmtId="0" fontId="8" fillId="0" borderId="0" xfId="35" applyFont="1" applyFill="1" applyBorder="1" applyAlignment="1">
      <alignment horizontal="left" vertical="top" wrapText="1"/>
      <protection/>
    </xf>
    <xf numFmtId="0" fontId="8" fillId="0" borderId="17" xfId="35" applyFont="1" applyFill="1" applyBorder="1" applyAlignment="1">
      <alignment horizontal="left" vertical="top" wrapText="1"/>
      <protection/>
    </xf>
    <xf numFmtId="0" fontId="0" fillId="0" borderId="0" xfId="0" applyBorder="1" applyAlignment="1">
      <alignment horizontal="left" vertical="top" wrapText="1"/>
    </xf>
    <xf numFmtId="0" fontId="0" fillId="0" borderId="17" xfId="0" applyBorder="1" applyAlignment="1">
      <alignment horizontal="left" vertical="top" wrapText="1"/>
    </xf>
    <xf numFmtId="0" fontId="8" fillId="0" borderId="24" xfId="35" applyFont="1" applyFill="1" applyBorder="1" applyAlignment="1">
      <alignment horizontal="left" vertical="top" wrapText="1"/>
      <protection/>
    </xf>
    <xf numFmtId="0" fontId="0" fillId="0" borderId="10" xfId="0" applyBorder="1" applyAlignment="1">
      <alignment horizontal="left" vertical="top" wrapText="1"/>
    </xf>
    <xf numFmtId="0" fontId="0" fillId="0" borderId="25" xfId="0" applyBorder="1" applyAlignment="1">
      <alignment horizontal="left" vertical="top" wrapText="1"/>
    </xf>
    <xf numFmtId="0" fontId="5" fillId="0" borderId="11" xfId="35" applyFont="1" applyFill="1" applyBorder="1" applyAlignment="1">
      <alignment horizontal="center" vertical="center" wrapText="1"/>
      <protection/>
    </xf>
    <xf numFmtId="0" fontId="5" fillId="0" borderId="12" xfId="35" applyFont="1" applyFill="1" applyBorder="1" applyAlignment="1">
      <alignment horizontal="center" vertical="center" wrapText="1"/>
      <protection/>
    </xf>
    <xf numFmtId="0" fontId="5" fillId="0" borderId="13" xfId="35" applyFont="1" applyFill="1" applyBorder="1" applyAlignment="1">
      <alignment horizontal="center" vertical="center" wrapText="1"/>
      <protection/>
    </xf>
    <xf numFmtId="0" fontId="5" fillId="0" borderId="11" xfId="35" applyFont="1" applyFill="1" applyBorder="1" applyAlignment="1">
      <alignment horizontal="center" wrapText="1"/>
      <protection/>
    </xf>
    <xf numFmtId="0" fontId="5" fillId="0" borderId="12" xfId="35" applyFont="1" applyFill="1" applyBorder="1" applyAlignment="1">
      <alignment horizontal="center" wrapText="1"/>
      <protection/>
    </xf>
    <xf numFmtId="0" fontId="5" fillId="0" borderId="13" xfId="35" applyFont="1" applyFill="1" applyBorder="1" applyAlignment="1">
      <alignment horizontal="center" wrapText="1"/>
      <protection/>
    </xf>
    <xf numFmtId="4" fontId="5" fillId="0" borderId="14" xfId="36" applyNumberFormat="1" applyFont="1" applyFill="1" applyBorder="1" applyAlignment="1">
      <alignment horizontal="left" textRotation="90"/>
      <protection/>
    </xf>
    <xf numFmtId="0" fontId="5" fillId="0" borderId="15" xfId="36" applyFont="1" applyFill="1" applyBorder="1" applyAlignment="1">
      <alignment horizontal="center" vertical="center"/>
      <protection/>
    </xf>
    <xf numFmtId="0" fontId="5" fillId="0" borderId="27" xfId="36" applyFont="1" applyFill="1" applyBorder="1" applyAlignment="1">
      <alignment horizontal="center" vertical="center"/>
      <protection/>
    </xf>
    <xf numFmtId="3" fontId="5" fillId="0" borderId="15" xfId="36" applyNumberFormat="1" applyFont="1" applyFill="1" applyBorder="1" applyAlignment="1">
      <alignment horizontal="left" textRotation="90"/>
      <protection/>
    </xf>
    <xf numFmtId="3" fontId="5" fillId="0" borderId="27" xfId="36" applyNumberFormat="1" applyFont="1" applyFill="1" applyBorder="1" applyAlignment="1">
      <alignment horizontal="left" textRotation="90"/>
      <protection/>
    </xf>
  </cellXfs>
  <cellStyles count="65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Normal_3_21Aug2550" xfId="35"/>
    <cellStyle name="Normal_6_07Sep2550" xfId="36"/>
    <cellStyle name="การคำนวณ" xfId="37"/>
    <cellStyle name="ข้อความเตือน" xfId="38"/>
    <cellStyle name="ข้อความอธิบาย" xfId="39"/>
    <cellStyle name="Comma" xfId="40"/>
    <cellStyle name="Comma [0]" xfId="41"/>
    <cellStyle name="Currency" xfId="42"/>
    <cellStyle name="Currency [0]" xfId="43"/>
    <cellStyle name="ชื่อเรื่อง" xfId="44"/>
    <cellStyle name="เซลล์ตรวจสอบ" xfId="45"/>
    <cellStyle name="เซลล์ที่มีการเชื่อมโยง" xfId="46"/>
    <cellStyle name="ดี" xfId="47"/>
    <cellStyle name="ป้อนค่า" xfId="48"/>
    <cellStyle name="ปานกลาง" xfId="49"/>
    <cellStyle name="Percent" xfId="50"/>
    <cellStyle name="ผลรวม" xfId="51"/>
    <cellStyle name="แย่" xfId="52"/>
    <cellStyle name="ส่วนที่ถูกเน้น1" xfId="53"/>
    <cellStyle name="ส่วนที่ถูกเน้น2" xfId="54"/>
    <cellStyle name="ส่วนที่ถูกเน้น3" xfId="55"/>
    <cellStyle name="ส่วนที่ถูกเน้น4" xfId="56"/>
    <cellStyle name="ส่วนที่ถูกเน้น5" xfId="57"/>
    <cellStyle name="ส่วนที่ถูกเน้น6" xfId="58"/>
    <cellStyle name="แสดงผล" xfId="59"/>
    <cellStyle name="หมายเหตุ" xfId="60"/>
    <cellStyle name="หัวเรื่อง 1" xfId="61"/>
    <cellStyle name="หัวเรื่อง 2" xfId="62"/>
    <cellStyle name="หัวเรื่อง 3" xfId="63"/>
    <cellStyle name="หัวเรื่อง 4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323850</xdr:rowOff>
    </xdr:from>
    <xdr:to>
      <xdr:col>0</xdr:col>
      <xdr:colOff>1257300</xdr:colOff>
      <xdr:row>1</xdr:row>
      <xdr:rowOff>295275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323850"/>
          <a:ext cx="1162050" cy="3048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323850</xdr:rowOff>
    </xdr:from>
    <xdr:to>
      <xdr:col>0</xdr:col>
      <xdr:colOff>1257300</xdr:colOff>
      <xdr:row>1</xdr:row>
      <xdr:rowOff>295275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323850"/>
          <a:ext cx="1162050" cy="3048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276225</xdr:rowOff>
    </xdr:from>
    <xdr:to>
      <xdr:col>0</xdr:col>
      <xdr:colOff>1543050</xdr:colOff>
      <xdr:row>1</xdr:row>
      <xdr:rowOff>285750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276225"/>
          <a:ext cx="1409700" cy="3429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1543050</xdr:colOff>
      <xdr:row>0</xdr:row>
      <xdr:rowOff>295275</xdr:rowOff>
    </xdr:from>
    <xdr:to>
      <xdr:col>0</xdr:col>
      <xdr:colOff>2695575</xdr:colOff>
      <xdr:row>1</xdr:row>
      <xdr:rowOff>304800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43050" y="295275"/>
          <a:ext cx="1152525" cy="3429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0</xdr:col>
      <xdr:colOff>85725</xdr:colOff>
      <xdr:row>0</xdr:row>
      <xdr:rowOff>295275</xdr:rowOff>
    </xdr:from>
    <xdr:to>
      <xdr:col>0</xdr:col>
      <xdr:colOff>1495425</xdr:colOff>
      <xdr:row>1</xdr:row>
      <xdr:rowOff>295275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" y="295275"/>
          <a:ext cx="1409700" cy="3333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31.0.2\cjirada\Documents%20and%20Settings\Psiranee\Local%20Settings\Temporary%20Internet%20Files\Content.IE5\ZUDN4MKO\Component%20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31.0.2\cjirada\Documents%20and%20Settings\Administrator\Local%20Settings\Temporary%20Internet%20Files\Content.IE5\CDY3CX2F\&#3621;&#3591;&#3607;&#3632;&#3648;&#3610;&#3637;&#3618;&#3609;_1_254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31.0.2\cjirada\Documents%20and%20Settings\engineer\My%20Documents\&#3619;&#3629;&#3591;&#3588;&#3603;&#3610;&#3604;&#3637;&#3613;&#3656;&#3634;&#3618;&#3623;&#3634;&#3591;&#3649;&#3612;&#3609;\&#3611;&#3619;&#3632;&#3585;&#3633;&#3609;&#3588;&#3640;&#3603;&#3616;&#3634;&#3614;&#3585;&#3634;&#3619;&#3624;&#3638;&#3585;&#3625;&#3634;\SAR2551\&#3586;&#3657;&#3629;&#3617;&#3641;&#3621;&#3605;&#3634;&#3617;&#3629;&#3591;&#3588;&#3660;&#3611;&#3619;&#3632;&#3585;&#3629;&#3610;_2551\Component%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คำอธิบาย"/>
      <sheetName val="ข้อมูลอาจารย์"/>
      <sheetName val="ข้อมูลนักศึกษาเต็มเวลา"/>
      <sheetName val="ข้อมูลรางวัล"/>
      <sheetName val="จำนวนผู้ลงทะเบียน"/>
      <sheetName val="ผู้สำเร็จการศึกษา"/>
      <sheetName val="2.1พัฒนาหลักสูตร"/>
      <sheetName val="2.2กระบวนการเรียนรู้"/>
      <sheetName val="2.3โครงการสนับสนุน"/>
      <sheetName val="2.4(1)นศ.ต่ออาจารย์"/>
      <sheetName val="2.4(2)จำนวนนักศึกษาเต็มเวลา"/>
      <sheetName val="2.5คุณวุฒิอาจารย์"/>
      <sheetName val="2.6ตำแหน่งวิชาการ"/>
      <sheetName val="2.7จรรยาบรรณ"/>
      <sheetName val="2.8วิจัยพัฒนาการสอน"/>
      <sheetName val="2.9การได้งานทำ"/>
      <sheetName val="2.11ระดับความพึงพอใจ"/>
      <sheetName val="2.12จำนวนรางวัล"/>
      <sheetName val="2.13หลักสูตรที่ได้มาตรฐาน"/>
      <sheetName val="2.14ประเมิน ภาพรวม"/>
      <sheetName val="2.14ประเมิน ป.ตรี"/>
      <sheetName val="2.14ประเมิน ป.โท"/>
      <sheetName val="2.14ประเมิน ป.เอก"/>
      <sheetName val="2.16จำนวนวิทยานิพนธ์"/>
      <sheetName val="2.17ประเมินผลการเรียนรุ้"/>
      <sheetName val="2.18สำเร็จการศึกษา"/>
      <sheetName val="2.19ที่ปรึกษาวิทยานิพนธ์"/>
      <sheetName val="2.23นักศึกษาบัณฑิตศึกษา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ปริญญาตรี"/>
      <sheetName val="ปริญญาโท"/>
      <sheetName val="ปริญญาเอก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รายละเอียด"/>
      <sheetName val="2.1พัฒนาหลักสูตร"/>
      <sheetName val="2.1(2)หลักสูตรบัณฑิตเน้นวิจัย"/>
      <sheetName val="2.2กระบวนการเรียนรู้"/>
      <sheetName val="2.2(2)เน้นผู้เรียน ป.ตรี"/>
      <sheetName val="2.2(2)เน้นผู้เรียน ป.โท"/>
      <sheetName val="2.2(2)เน้นผู้เรียน ป.เอก"/>
      <sheetName val="2.2(3)-(4)wireless+บริการ"/>
      <sheetName val="2.2(5)จำนวนคอมใช้สอน"/>
      <sheetName val="2.3โครงการสนับสนุน"/>
      <sheetName val="2.3(2)รายละเอียดโครงการ"/>
      <sheetName val="2.4(1)นศ.ต่ออาจารย์"/>
      <sheetName val="2.4(2)จำนวนนักศึกษาเต็มเวลา"/>
      <sheetName val="2.5คุณวุฒิอาจารย์"/>
      <sheetName val="2.5(2)ขรก.ลูกจ้างปฏิบัติงาน"/>
      <sheetName val="2.5(3)ขรก.ลูกจ้างทั้งหมด"/>
      <sheetName val="2.6ตำแหน่งวิชาการ"/>
      <sheetName val="2.7จรรยาบรรณ"/>
      <sheetName val="2.8วิจัยพัฒนาการสอน"/>
      <sheetName val="2.8(2)อาจารย์ที่ได้รับการพัฒนาฯ"/>
      <sheetName val="2.8(3)รายละเอียดคก.วิจัยฯ "/>
      <sheetName val="2.8(4)ผลงานพัฒนาการสอน"/>
      <sheetName val="2.9การได้งานทำ"/>
      <sheetName val="2.11ระดับความพึงพอใจ"/>
      <sheetName val="2.12จำนวนรางวัล"/>
      <sheetName val="2.13หลักสูตรที่ได้มาตรฐาน"/>
      <sheetName val="2.14ประเมิน ภาพรวม"/>
      <sheetName val="2.14ประเมิน ป.ตรี"/>
      <sheetName val="2.14ประเมิน ป.โท"/>
      <sheetName val="2.14ประเมิน ป.เอก"/>
      <sheetName val="2.16จำนวนวิทยานิพนธ์"/>
      <sheetName val="2.17ประเมินผลการเรียนรุ้"/>
      <sheetName val="2.18สำเร็จการศึกษา"/>
      <sheetName val="2.18(2)จำนวนบัณฑิต"/>
      <sheetName val="2.19ที่ปรึกษาวิทยานิพนธ์"/>
      <sheetName val="2.20(1)วิทยานิพนธ์ป.โท"/>
      <sheetName val="2.21(1)สารนิพนธ์ป.โท"/>
      <sheetName val="2.22(1)วิทยานิพนธ์ป.เอก"/>
      <sheetName val="2.23นักศึกษาบัณฑิตศึกษา"/>
      <sheetName val="2.26บัณฑิตสอบผ่าน"/>
      <sheetName val="คำอธิบาย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phoenix.eng.psu.ac.th/qa/P&amp;Q/?file=information_QA.html" TargetMode="External" /><Relationship Id="rId2" Type="http://schemas.openxmlformats.org/officeDocument/2006/relationships/hyperlink" Target="http://phoenix.eng.psu.ac.th/qa/P&amp;Q/?file=information_QA.html" TargetMode="External" /><Relationship Id="rId3" Type="http://schemas.openxmlformats.org/officeDocument/2006/relationships/hyperlink" Target="http://phoenix.eng.psu.ac.th/qa/P&amp;Q/?file=information_QA.html" TargetMode="External" /><Relationship Id="rId4" Type="http://schemas.openxmlformats.org/officeDocument/2006/relationships/hyperlink" Target="http://phoenix.eng.psu.ac.th/qa/Reference52/12.1_1.pdf" TargetMode="Externa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phoenix.eng.psu.ac.th/qa/Reference52/12.2_1.pdf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E93"/>
  <sheetViews>
    <sheetView view="pageBreakPreview" zoomScaleSheetLayoutView="100" zoomScalePageLayoutView="0" workbookViewId="0" topLeftCell="A1">
      <pane ySplit="1" topLeftCell="A2" activePane="bottomLeft" state="frozen"/>
      <selection pane="topLeft" activeCell="A1" sqref="A1"/>
      <selection pane="bottomLeft" activeCell="B9" sqref="B9"/>
    </sheetView>
  </sheetViews>
  <sheetFormatPr defaultColWidth="9.33203125" defaultRowHeight="21"/>
  <cols>
    <col min="1" max="1" width="9.33203125" style="2" customWidth="1"/>
    <col min="2" max="2" width="29.83203125" style="2" customWidth="1"/>
    <col min="3" max="3" width="39" style="2" customWidth="1"/>
    <col min="4" max="4" width="60.83203125" style="3" customWidth="1"/>
    <col min="5" max="5" width="20.83203125" style="4" customWidth="1"/>
    <col min="6" max="16384" width="9.33203125" style="4" customWidth="1"/>
  </cols>
  <sheetData>
    <row r="1" ht="34.5" customHeight="1">
      <c r="A1" s="1" t="s">
        <v>42</v>
      </c>
    </row>
    <row r="2" spans="1:4" s="8" customFormat="1" ht="21">
      <c r="A2" s="5"/>
      <c r="B2" s="6" t="s">
        <v>172</v>
      </c>
      <c r="C2" s="6"/>
      <c r="D2" s="7"/>
    </row>
    <row r="3" spans="1:4" s="8" customFormat="1" ht="21">
      <c r="A3" s="5"/>
      <c r="B3" s="6" t="s">
        <v>184</v>
      </c>
      <c r="C3" s="6"/>
      <c r="D3" s="7"/>
    </row>
    <row r="4" spans="1:4" s="8" customFormat="1" ht="21">
      <c r="A4" s="5"/>
      <c r="B4" s="6" t="s">
        <v>185</v>
      </c>
      <c r="C4" s="6"/>
      <c r="D4" s="7"/>
    </row>
    <row r="5" spans="1:4" s="8" customFormat="1" ht="21">
      <c r="A5" s="5"/>
      <c r="B5" s="6" t="s">
        <v>123</v>
      </c>
      <c r="C5" s="6"/>
      <c r="D5" s="7"/>
    </row>
    <row r="6" spans="1:4" s="8" customFormat="1" ht="21">
      <c r="A6" s="5"/>
      <c r="B6" s="6" t="s">
        <v>59</v>
      </c>
      <c r="C6" s="6"/>
      <c r="D6" s="7"/>
    </row>
    <row r="7" spans="1:4" s="8" customFormat="1" ht="21">
      <c r="A7" s="5"/>
      <c r="B7" s="6" t="s">
        <v>60</v>
      </c>
      <c r="C7" s="6"/>
      <c r="D7" s="7"/>
    </row>
    <row r="8" spans="1:4" s="8" customFormat="1" ht="21">
      <c r="A8" s="5"/>
      <c r="B8" s="6" t="s">
        <v>61</v>
      </c>
      <c r="C8" s="6"/>
      <c r="D8" s="7"/>
    </row>
    <row r="9" spans="1:4" s="8" customFormat="1" ht="21">
      <c r="A9" s="5"/>
      <c r="B9" s="6" t="s">
        <v>62</v>
      </c>
      <c r="C9" s="6"/>
      <c r="D9" s="7"/>
    </row>
    <row r="10" ht="21">
      <c r="A10" s="9" t="s">
        <v>163</v>
      </c>
    </row>
    <row r="11" spans="1:4" ht="21">
      <c r="A11" s="38" t="s">
        <v>63</v>
      </c>
      <c r="B11" s="38" t="s">
        <v>64</v>
      </c>
      <c r="C11" s="38" t="s">
        <v>65</v>
      </c>
      <c r="D11" s="39" t="s">
        <v>136</v>
      </c>
    </row>
    <row r="12" spans="1:4" ht="21">
      <c r="A12" s="40">
        <v>1</v>
      </c>
      <c r="B12" s="41" t="s">
        <v>66</v>
      </c>
      <c r="C12" s="41" t="s">
        <v>67</v>
      </c>
      <c r="D12" s="42" t="s">
        <v>43</v>
      </c>
    </row>
    <row r="13" spans="1:4" ht="42">
      <c r="A13" s="43">
        <v>2</v>
      </c>
      <c r="B13" s="44" t="s">
        <v>167</v>
      </c>
      <c r="C13" s="44" t="s">
        <v>44</v>
      </c>
      <c r="D13" s="45" t="s">
        <v>36</v>
      </c>
    </row>
    <row r="14" spans="1:4" ht="63">
      <c r="A14" s="43">
        <v>3</v>
      </c>
      <c r="B14" s="44" t="s">
        <v>168</v>
      </c>
      <c r="C14" s="44" t="s">
        <v>45</v>
      </c>
      <c r="D14" s="45" t="s">
        <v>37</v>
      </c>
    </row>
    <row r="15" spans="1:4" ht="63">
      <c r="A15" s="43">
        <v>4</v>
      </c>
      <c r="B15" s="44" t="s">
        <v>165</v>
      </c>
      <c r="C15" s="44" t="s">
        <v>46</v>
      </c>
      <c r="D15" s="45" t="s">
        <v>38</v>
      </c>
    </row>
    <row r="16" spans="1:4" ht="42">
      <c r="A16" s="43">
        <v>5</v>
      </c>
      <c r="B16" s="44" t="s">
        <v>164</v>
      </c>
      <c r="C16" s="44"/>
      <c r="D16" s="45" t="s">
        <v>39</v>
      </c>
    </row>
    <row r="17" spans="1:4" ht="42">
      <c r="A17" s="43">
        <v>6</v>
      </c>
      <c r="B17" s="44" t="s">
        <v>166</v>
      </c>
      <c r="C17" s="44" t="s">
        <v>47</v>
      </c>
      <c r="D17" s="45" t="s">
        <v>40</v>
      </c>
    </row>
    <row r="18" spans="1:4" ht="21">
      <c r="A18" s="43">
        <v>7</v>
      </c>
      <c r="B18" s="44" t="s">
        <v>34</v>
      </c>
      <c r="C18" s="44" t="s">
        <v>47</v>
      </c>
      <c r="D18" s="45" t="s">
        <v>41</v>
      </c>
    </row>
    <row r="19" spans="1:4" ht="42">
      <c r="A19" s="43">
        <v>8</v>
      </c>
      <c r="B19" s="44" t="s">
        <v>169</v>
      </c>
      <c r="C19" s="44" t="s">
        <v>48</v>
      </c>
      <c r="D19" s="45" t="s">
        <v>179</v>
      </c>
    </row>
    <row r="20" spans="1:4" ht="63">
      <c r="A20" s="46">
        <v>9</v>
      </c>
      <c r="B20" s="47" t="s">
        <v>35</v>
      </c>
      <c r="C20" s="47" t="s">
        <v>49</v>
      </c>
      <c r="D20" s="48" t="s">
        <v>183</v>
      </c>
    </row>
    <row r="21" ht="21">
      <c r="A21" s="9" t="s">
        <v>170</v>
      </c>
    </row>
    <row r="22" spans="1:5" ht="21">
      <c r="A22" s="49" t="s">
        <v>68</v>
      </c>
      <c r="B22" s="49" t="s">
        <v>69</v>
      </c>
      <c r="C22" s="49" t="s">
        <v>70</v>
      </c>
      <c r="D22" s="50" t="s">
        <v>71</v>
      </c>
      <c r="E22" s="51" t="s">
        <v>50</v>
      </c>
    </row>
    <row r="23" spans="1:5" ht="21">
      <c r="A23" s="41" t="s">
        <v>72</v>
      </c>
      <c r="B23" s="41" t="s">
        <v>73</v>
      </c>
      <c r="C23" s="41">
        <v>2550</v>
      </c>
      <c r="D23" s="42"/>
      <c r="E23" s="42"/>
    </row>
    <row r="24" spans="1:5" ht="42">
      <c r="A24" s="44" t="s">
        <v>74</v>
      </c>
      <c r="B24" s="44" t="s">
        <v>33</v>
      </c>
      <c r="C24" s="44" t="s">
        <v>1</v>
      </c>
      <c r="D24" s="45" t="s">
        <v>178</v>
      </c>
      <c r="E24" s="45"/>
    </row>
    <row r="25" spans="1:5" ht="42">
      <c r="A25" s="44" t="s">
        <v>75</v>
      </c>
      <c r="B25" s="44" t="s">
        <v>157</v>
      </c>
      <c r="C25" s="44" t="s">
        <v>2</v>
      </c>
      <c r="D25" s="45"/>
      <c r="E25" s="45"/>
    </row>
    <row r="26" spans="1:5" ht="21">
      <c r="A26" s="44" t="s">
        <v>76</v>
      </c>
      <c r="B26" s="44" t="s">
        <v>162</v>
      </c>
      <c r="C26" s="44" t="s">
        <v>18</v>
      </c>
      <c r="D26" s="45" t="s">
        <v>180</v>
      </c>
      <c r="E26" s="45"/>
    </row>
    <row r="27" spans="1:5" ht="21">
      <c r="A27" s="44" t="s">
        <v>77</v>
      </c>
      <c r="B27" s="44" t="s">
        <v>156</v>
      </c>
      <c r="C27" s="44" t="s">
        <v>3</v>
      </c>
      <c r="D27" s="45" t="s">
        <v>173</v>
      </c>
      <c r="E27" s="45"/>
    </row>
    <row r="28" spans="1:5" ht="21">
      <c r="A28" s="44" t="s">
        <v>78</v>
      </c>
      <c r="B28" s="44" t="s">
        <v>161</v>
      </c>
      <c r="C28" s="44">
        <v>46</v>
      </c>
      <c r="D28" s="45"/>
      <c r="E28" s="45"/>
    </row>
    <row r="29" spans="1:5" ht="21">
      <c r="A29" s="44" t="s">
        <v>79</v>
      </c>
      <c r="B29" s="44" t="s">
        <v>152</v>
      </c>
      <c r="C29" s="44">
        <v>39205</v>
      </c>
      <c r="D29" s="45" t="s">
        <v>177</v>
      </c>
      <c r="E29" s="45"/>
    </row>
    <row r="30" spans="1:5" ht="21">
      <c r="A30" s="44" t="s">
        <v>80</v>
      </c>
      <c r="B30" s="44" t="s">
        <v>153</v>
      </c>
      <c r="C30" s="44"/>
      <c r="D30" s="45" t="s">
        <v>177</v>
      </c>
      <c r="E30" s="45"/>
    </row>
    <row r="31" spans="1:5" ht="21">
      <c r="A31" s="44" t="s">
        <v>81</v>
      </c>
      <c r="B31" s="44" t="s">
        <v>154</v>
      </c>
      <c r="C31" s="44">
        <v>5</v>
      </c>
      <c r="D31" s="45" t="s">
        <v>174</v>
      </c>
      <c r="E31" s="45"/>
    </row>
    <row r="32" spans="1:5" ht="84">
      <c r="A32" s="44" t="s">
        <v>82</v>
      </c>
      <c r="B32" s="44" t="s">
        <v>155</v>
      </c>
      <c r="C32" s="44" t="s">
        <v>126</v>
      </c>
      <c r="D32" s="45" t="s">
        <v>182</v>
      </c>
      <c r="E32" s="45"/>
    </row>
    <row r="33" spans="1:5" ht="21">
      <c r="A33" s="44" t="s">
        <v>83</v>
      </c>
      <c r="B33" s="44" t="s">
        <v>158</v>
      </c>
      <c r="C33" s="44">
        <v>0</v>
      </c>
      <c r="D33" s="45"/>
      <c r="E33" s="45"/>
    </row>
    <row r="34" spans="1:5" ht="21">
      <c r="A34" s="44" t="s">
        <v>84</v>
      </c>
      <c r="B34" s="44" t="s">
        <v>19</v>
      </c>
      <c r="C34" s="44">
        <v>0</v>
      </c>
      <c r="D34" s="45"/>
      <c r="E34" s="45"/>
    </row>
    <row r="35" spans="1:5" ht="21">
      <c r="A35" s="44" t="s">
        <v>85</v>
      </c>
      <c r="B35" s="44" t="s">
        <v>20</v>
      </c>
      <c r="C35" s="44">
        <v>3000</v>
      </c>
      <c r="D35" s="45"/>
      <c r="E35" s="45"/>
    </row>
    <row r="36" spans="1:5" ht="21">
      <c r="A36" s="44" t="s">
        <v>86</v>
      </c>
      <c r="B36" s="44" t="s">
        <v>159</v>
      </c>
      <c r="C36" s="44">
        <v>0</v>
      </c>
      <c r="D36" s="45"/>
      <c r="E36" s="45"/>
    </row>
    <row r="37" spans="1:5" ht="21">
      <c r="A37" s="44" t="s">
        <v>87</v>
      </c>
      <c r="B37" s="44" t="s">
        <v>160</v>
      </c>
      <c r="C37" s="44">
        <v>3000</v>
      </c>
      <c r="D37" s="45"/>
      <c r="E37" s="45"/>
    </row>
    <row r="38" spans="1:5" ht="42">
      <c r="A38" s="44" t="s">
        <v>88</v>
      </c>
      <c r="B38" s="44" t="s">
        <v>151</v>
      </c>
      <c r="C38" s="44"/>
      <c r="D38" s="45" t="s">
        <v>175</v>
      </c>
      <c r="E38" s="45"/>
    </row>
    <row r="39" spans="1:5" ht="21">
      <c r="A39" s="47" t="s">
        <v>51</v>
      </c>
      <c r="B39" s="47" t="s">
        <v>136</v>
      </c>
      <c r="C39" s="47"/>
      <c r="D39" s="48" t="s">
        <v>176</v>
      </c>
      <c r="E39" s="48"/>
    </row>
    <row r="40" ht="21">
      <c r="A40" s="9" t="s">
        <v>171</v>
      </c>
    </row>
    <row r="41" spans="1:5" ht="21">
      <c r="A41" s="49" t="s">
        <v>68</v>
      </c>
      <c r="B41" s="49" t="s">
        <v>69</v>
      </c>
      <c r="C41" s="49" t="s">
        <v>70</v>
      </c>
      <c r="D41" s="50" t="s">
        <v>71</v>
      </c>
      <c r="E41" s="51" t="s">
        <v>50</v>
      </c>
    </row>
    <row r="42" spans="1:5" ht="21">
      <c r="A42" s="41" t="s">
        <v>72</v>
      </c>
      <c r="B42" s="41" t="s">
        <v>101</v>
      </c>
      <c r="C42" s="41" t="s">
        <v>17</v>
      </c>
      <c r="D42" s="42" t="s">
        <v>180</v>
      </c>
      <c r="E42" s="42"/>
    </row>
    <row r="43" spans="1:5" ht="21">
      <c r="A43" s="44" t="s">
        <v>74</v>
      </c>
      <c r="B43" s="44" t="s">
        <v>4</v>
      </c>
      <c r="C43" s="44">
        <v>4510222</v>
      </c>
      <c r="D43" s="45" t="s">
        <v>181</v>
      </c>
      <c r="E43" s="45"/>
    </row>
    <row r="44" spans="1:5" ht="21">
      <c r="A44" s="44" t="s">
        <v>75</v>
      </c>
      <c r="B44" s="44" t="s">
        <v>5</v>
      </c>
      <c r="C44" s="44" t="s">
        <v>9</v>
      </c>
      <c r="D44" s="45"/>
      <c r="E44" s="45"/>
    </row>
    <row r="45" spans="1:5" ht="21">
      <c r="A45" s="44" t="s">
        <v>76</v>
      </c>
      <c r="B45" s="44" t="s">
        <v>6</v>
      </c>
      <c r="C45" s="44" t="s">
        <v>10</v>
      </c>
      <c r="D45" s="45"/>
      <c r="E45" s="45"/>
    </row>
    <row r="46" spans="1:5" ht="21">
      <c r="A46" s="44" t="s">
        <v>77</v>
      </c>
      <c r="B46" s="44" t="s">
        <v>7</v>
      </c>
      <c r="C46" s="44" t="s">
        <v>102</v>
      </c>
      <c r="D46" s="45"/>
      <c r="E46" s="45"/>
    </row>
    <row r="47" spans="1:5" ht="21">
      <c r="A47" s="44" t="s">
        <v>78</v>
      </c>
      <c r="B47" s="44" t="s">
        <v>8</v>
      </c>
      <c r="C47" s="44" t="s">
        <v>11</v>
      </c>
      <c r="D47" s="45"/>
      <c r="E47" s="45"/>
    </row>
    <row r="48" spans="1:5" ht="84">
      <c r="A48" s="47" t="s">
        <v>79</v>
      </c>
      <c r="B48" s="47" t="s">
        <v>155</v>
      </c>
      <c r="C48" s="47" t="s">
        <v>125</v>
      </c>
      <c r="D48" s="48" t="s">
        <v>182</v>
      </c>
      <c r="E48" s="48"/>
    </row>
    <row r="49" ht="21">
      <c r="A49" s="9" t="s">
        <v>52</v>
      </c>
    </row>
    <row r="50" spans="1:5" ht="21">
      <c r="A50" s="49" t="s">
        <v>68</v>
      </c>
      <c r="B50" s="49" t="s">
        <v>69</v>
      </c>
      <c r="C50" s="49" t="s">
        <v>70</v>
      </c>
      <c r="D50" s="50" t="s">
        <v>71</v>
      </c>
      <c r="E50" s="51" t="s">
        <v>50</v>
      </c>
    </row>
    <row r="51" spans="1:5" ht="21">
      <c r="A51" s="41" t="s">
        <v>72</v>
      </c>
      <c r="B51" s="41" t="s">
        <v>21</v>
      </c>
      <c r="C51" s="41">
        <v>1</v>
      </c>
      <c r="D51" s="42"/>
      <c r="E51" s="42"/>
    </row>
    <row r="52" spans="1:5" ht="21">
      <c r="A52" s="44" t="s">
        <v>74</v>
      </c>
      <c r="B52" s="44" t="s">
        <v>22</v>
      </c>
      <c r="C52" s="44">
        <v>4510222</v>
      </c>
      <c r="D52" s="45"/>
      <c r="E52" s="45"/>
    </row>
    <row r="53" spans="1:5" ht="21">
      <c r="A53" s="44" t="s">
        <v>75</v>
      </c>
      <c r="B53" s="44" t="s">
        <v>23</v>
      </c>
      <c r="C53" s="44" t="s">
        <v>9</v>
      </c>
      <c r="D53" s="45"/>
      <c r="E53" s="45"/>
    </row>
    <row r="54" spans="1:5" ht="21">
      <c r="A54" s="44" t="s">
        <v>76</v>
      </c>
      <c r="B54" s="44" t="s">
        <v>24</v>
      </c>
      <c r="C54" s="44" t="s">
        <v>10</v>
      </c>
      <c r="D54" s="45"/>
      <c r="E54" s="45"/>
    </row>
    <row r="55" spans="1:5" ht="21">
      <c r="A55" s="44" t="s">
        <v>77</v>
      </c>
      <c r="B55" s="44" t="s">
        <v>25</v>
      </c>
      <c r="C55" s="44"/>
      <c r="D55" s="45"/>
      <c r="E55" s="45"/>
    </row>
    <row r="56" spans="1:5" ht="21">
      <c r="A56" s="44" t="s">
        <v>78</v>
      </c>
      <c r="B56" s="44" t="s">
        <v>26</v>
      </c>
      <c r="C56" s="44" t="s">
        <v>102</v>
      </c>
      <c r="D56" s="45"/>
      <c r="E56" s="45"/>
    </row>
    <row r="57" spans="1:5" ht="21">
      <c r="A57" s="44" t="s">
        <v>79</v>
      </c>
      <c r="B57" s="44" t="s">
        <v>27</v>
      </c>
      <c r="C57" s="44"/>
      <c r="D57" s="45"/>
      <c r="E57" s="45"/>
    </row>
    <row r="58" spans="1:5" ht="21">
      <c r="A58" s="44" t="s">
        <v>80</v>
      </c>
      <c r="B58" s="44" t="s">
        <v>28</v>
      </c>
      <c r="C58" s="44"/>
      <c r="D58" s="45"/>
      <c r="E58" s="45"/>
    </row>
    <row r="59" spans="1:5" ht="21">
      <c r="A59" s="44" t="s">
        <v>81</v>
      </c>
      <c r="B59" s="44" t="s">
        <v>29</v>
      </c>
      <c r="C59" s="44">
        <v>2</v>
      </c>
      <c r="D59" s="45"/>
      <c r="E59" s="45"/>
    </row>
    <row r="60" spans="1:5" ht="21">
      <c r="A60" s="44" t="s">
        <v>82</v>
      </c>
      <c r="B60" s="44" t="s">
        <v>30</v>
      </c>
      <c r="C60" s="44"/>
      <c r="D60" s="45"/>
      <c r="E60" s="45"/>
    </row>
    <row r="61" spans="1:5" ht="21">
      <c r="A61" s="44" t="s">
        <v>83</v>
      </c>
      <c r="B61" s="44" t="s">
        <v>31</v>
      </c>
      <c r="C61" s="44"/>
      <c r="D61" s="45"/>
      <c r="E61" s="45"/>
    </row>
    <row r="62" spans="1:5" ht="21">
      <c r="A62" s="44" t="s">
        <v>84</v>
      </c>
      <c r="B62" s="44" t="s">
        <v>13</v>
      </c>
      <c r="C62" s="44"/>
      <c r="D62" s="45"/>
      <c r="E62" s="45"/>
    </row>
    <row r="63" spans="1:5" ht="21">
      <c r="A63" s="44" t="s">
        <v>85</v>
      </c>
      <c r="B63" s="44" t="s">
        <v>32</v>
      </c>
      <c r="C63" s="44"/>
      <c r="D63" s="45"/>
      <c r="E63" s="45"/>
    </row>
    <row r="64" spans="1:5" ht="21">
      <c r="A64" s="47" t="s">
        <v>86</v>
      </c>
      <c r="B64" s="47" t="s">
        <v>127</v>
      </c>
      <c r="C64" s="47">
        <v>2</v>
      </c>
      <c r="D64" s="48"/>
      <c r="E64" s="48"/>
    </row>
    <row r="65" ht="21">
      <c r="A65" s="9" t="s">
        <v>53</v>
      </c>
    </row>
    <row r="66" spans="1:5" ht="21">
      <c r="A66" s="49" t="s">
        <v>68</v>
      </c>
      <c r="B66" s="49" t="s">
        <v>69</v>
      </c>
      <c r="C66" s="49" t="s">
        <v>70</v>
      </c>
      <c r="D66" s="50" t="s">
        <v>71</v>
      </c>
      <c r="E66" s="51" t="s">
        <v>50</v>
      </c>
    </row>
    <row r="67" spans="1:5" ht="21">
      <c r="A67" s="41" t="s">
        <v>72</v>
      </c>
      <c r="B67" s="41" t="s">
        <v>90</v>
      </c>
      <c r="C67" s="41" t="s">
        <v>91</v>
      </c>
      <c r="D67" s="42"/>
      <c r="E67" s="42"/>
    </row>
    <row r="68" spans="1:5" ht="42">
      <c r="A68" s="44" t="s">
        <v>74</v>
      </c>
      <c r="B68" s="44" t="s">
        <v>129</v>
      </c>
      <c r="C68" s="44">
        <v>327</v>
      </c>
      <c r="D68" s="45"/>
      <c r="E68" s="45"/>
    </row>
    <row r="69" spans="1:5" ht="42">
      <c r="A69" s="44" t="s">
        <v>75</v>
      </c>
      <c r="B69" s="44" t="s">
        <v>130</v>
      </c>
      <c r="C69" s="44">
        <v>1</v>
      </c>
      <c r="D69" s="45"/>
      <c r="E69" s="45"/>
    </row>
    <row r="70" spans="1:5" ht="42">
      <c r="A70" s="44" t="s">
        <v>76</v>
      </c>
      <c r="B70" s="44" t="s">
        <v>131</v>
      </c>
      <c r="C70" s="44">
        <v>326</v>
      </c>
      <c r="D70" s="45"/>
      <c r="E70" s="45"/>
    </row>
    <row r="71" spans="1:5" ht="42">
      <c r="A71" s="47" t="s">
        <v>77</v>
      </c>
      <c r="B71" s="47" t="s">
        <v>132</v>
      </c>
      <c r="C71" s="47">
        <v>99.69418960244649</v>
      </c>
      <c r="D71" s="48"/>
      <c r="E71" s="48"/>
    </row>
    <row r="72" ht="21">
      <c r="A72" s="9" t="s">
        <v>54</v>
      </c>
    </row>
    <row r="73" spans="1:5" ht="21">
      <c r="A73" s="49" t="s">
        <v>68</v>
      </c>
      <c r="B73" s="49" t="s">
        <v>69</v>
      </c>
      <c r="C73" s="49" t="s">
        <v>70</v>
      </c>
      <c r="D73" s="50" t="s">
        <v>71</v>
      </c>
      <c r="E73" s="51" t="s">
        <v>50</v>
      </c>
    </row>
    <row r="74" spans="1:5" ht="21">
      <c r="A74" s="41" t="s">
        <v>72</v>
      </c>
      <c r="B74" s="41" t="s">
        <v>12</v>
      </c>
      <c r="C74" s="41" t="s">
        <v>55</v>
      </c>
      <c r="D74" s="42"/>
      <c r="E74" s="42"/>
    </row>
    <row r="75" spans="1:5" ht="21">
      <c r="A75" s="44" t="s">
        <v>74</v>
      </c>
      <c r="B75" s="44" t="s">
        <v>90</v>
      </c>
      <c r="C75" s="44" t="s">
        <v>146</v>
      </c>
      <c r="D75" s="45"/>
      <c r="E75" s="45"/>
    </row>
    <row r="76" spans="1:5" ht="21">
      <c r="A76" s="44" t="s">
        <v>75</v>
      </c>
      <c r="B76" s="44" t="s">
        <v>56</v>
      </c>
      <c r="C76" s="44"/>
      <c r="D76" s="45"/>
      <c r="E76" s="45"/>
    </row>
    <row r="77" spans="1:5" ht="21">
      <c r="A77" s="44" t="s">
        <v>76</v>
      </c>
      <c r="B77" s="44" t="s">
        <v>57</v>
      </c>
      <c r="C77" s="44"/>
      <c r="D77" s="45"/>
      <c r="E77" s="45"/>
    </row>
    <row r="78" spans="1:5" ht="21">
      <c r="A78" s="44" t="s">
        <v>77</v>
      </c>
      <c r="B78" s="44" t="s">
        <v>58</v>
      </c>
      <c r="C78" s="44"/>
      <c r="D78" s="45"/>
      <c r="E78" s="45"/>
    </row>
    <row r="79" spans="1:5" ht="21">
      <c r="A79" s="44" t="s">
        <v>78</v>
      </c>
      <c r="B79" s="44" t="s">
        <v>115</v>
      </c>
      <c r="C79" s="44"/>
      <c r="D79" s="45"/>
      <c r="E79" s="45"/>
    </row>
    <row r="80" spans="1:5" ht="21">
      <c r="A80" s="44" t="s">
        <v>79</v>
      </c>
      <c r="B80" s="44" t="s">
        <v>116</v>
      </c>
      <c r="C80" s="44"/>
      <c r="D80" s="45"/>
      <c r="E80" s="45"/>
    </row>
    <row r="81" spans="1:5" ht="21">
      <c r="A81" s="44" t="s">
        <v>80</v>
      </c>
      <c r="B81" s="44" t="s">
        <v>117</v>
      </c>
      <c r="C81" s="44">
        <v>1</v>
      </c>
      <c r="D81" s="45"/>
      <c r="E81" s="45"/>
    </row>
    <row r="82" spans="1:5" ht="21">
      <c r="A82" s="44" t="s">
        <v>81</v>
      </c>
      <c r="B82" s="44" t="s">
        <v>134</v>
      </c>
      <c r="C82" s="44" t="s">
        <v>118</v>
      </c>
      <c r="D82" s="45"/>
      <c r="E82" s="45"/>
    </row>
    <row r="83" spans="1:5" ht="21">
      <c r="A83" s="44" t="s">
        <v>82</v>
      </c>
      <c r="B83" s="44" t="s">
        <v>137</v>
      </c>
      <c r="C83" s="44">
        <v>1</v>
      </c>
      <c r="D83" s="45"/>
      <c r="E83" s="45"/>
    </row>
    <row r="84" spans="1:5" ht="21">
      <c r="A84" s="44" t="s">
        <v>83</v>
      </c>
      <c r="B84" s="44" t="s">
        <v>138</v>
      </c>
      <c r="C84" s="44"/>
      <c r="D84" s="45"/>
      <c r="E84" s="45"/>
    </row>
    <row r="85" spans="1:5" ht="21">
      <c r="A85" s="44" t="s">
        <v>84</v>
      </c>
      <c r="B85" s="44" t="s">
        <v>139</v>
      </c>
      <c r="C85" s="44"/>
      <c r="D85" s="45"/>
      <c r="E85" s="45"/>
    </row>
    <row r="86" spans="1:5" ht="21">
      <c r="A86" s="44" t="s">
        <v>85</v>
      </c>
      <c r="B86" s="44" t="s">
        <v>140</v>
      </c>
      <c r="C86" s="44"/>
      <c r="D86" s="45"/>
      <c r="E86" s="45"/>
    </row>
    <row r="87" spans="1:5" ht="21">
      <c r="A87" s="44" t="s">
        <v>86</v>
      </c>
      <c r="B87" s="44" t="s">
        <v>141</v>
      </c>
      <c r="C87" s="44"/>
      <c r="D87" s="45"/>
      <c r="E87" s="45"/>
    </row>
    <row r="88" spans="1:5" ht="21">
      <c r="A88" s="44" t="s">
        <v>87</v>
      </c>
      <c r="B88" s="44" t="s">
        <v>142</v>
      </c>
      <c r="C88" s="44"/>
      <c r="D88" s="45"/>
      <c r="E88" s="45"/>
    </row>
    <row r="89" spans="1:5" ht="21">
      <c r="A89" s="44" t="s">
        <v>88</v>
      </c>
      <c r="B89" s="44" t="s">
        <v>143</v>
      </c>
      <c r="C89" s="44"/>
      <c r="D89" s="45"/>
      <c r="E89" s="45"/>
    </row>
    <row r="90" spans="1:5" ht="21">
      <c r="A90" s="44" t="s">
        <v>51</v>
      </c>
      <c r="B90" s="44" t="s">
        <v>144</v>
      </c>
      <c r="C90" s="44"/>
      <c r="D90" s="45"/>
      <c r="E90" s="45"/>
    </row>
    <row r="91" spans="1:5" ht="21">
      <c r="A91" s="44" t="s">
        <v>119</v>
      </c>
      <c r="B91" s="44" t="s">
        <v>145</v>
      </c>
      <c r="C91" s="44"/>
      <c r="D91" s="45"/>
      <c r="E91" s="45"/>
    </row>
    <row r="92" spans="1:5" ht="21">
      <c r="A92" s="44" t="s">
        <v>120</v>
      </c>
      <c r="B92" s="44" t="s">
        <v>135</v>
      </c>
      <c r="C92" s="44" t="s">
        <v>121</v>
      </c>
      <c r="D92" s="45"/>
      <c r="E92" s="45"/>
    </row>
    <row r="93" spans="1:5" ht="21">
      <c r="A93" s="47" t="s">
        <v>122</v>
      </c>
      <c r="B93" s="47" t="s">
        <v>136</v>
      </c>
      <c r="C93" s="47" t="s">
        <v>121</v>
      </c>
      <c r="D93" s="48"/>
      <c r="E93" s="48"/>
    </row>
  </sheetData>
  <sheetProtection/>
  <printOptions/>
  <pageMargins left="0.75" right="0.75" top="1" bottom="1" header="0.5" footer="0.5"/>
  <pageSetup fitToHeight="0" fitToWidth="1" horizontalDpi="600" verticalDpi="600" orientation="portrait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E19"/>
  <sheetViews>
    <sheetView tabSelected="1" zoomScaleSheetLayoutView="100" zoomScalePageLayoutView="0" workbookViewId="0" topLeftCell="A7">
      <selection activeCell="E17" sqref="E17"/>
    </sheetView>
  </sheetViews>
  <sheetFormatPr defaultColWidth="10.66015625" defaultRowHeight="21"/>
  <cols>
    <col min="1" max="1" width="49" style="11" customWidth="1"/>
    <col min="2" max="3" width="7.5" style="11" customWidth="1"/>
    <col min="4" max="5" width="40.83203125" style="11" customWidth="1"/>
    <col min="6" max="16384" width="10.66015625" style="11" customWidth="1"/>
  </cols>
  <sheetData>
    <row r="1" spans="1:5" ht="26.25">
      <c r="A1" s="10" t="s">
        <v>188</v>
      </c>
      <c r="B1" s="10"/>
      <c r="C1" s="10"/>
      <c r="D1" s="10"/>
      <c r="E1" s="10"/>
    </row>
    <row r="2" spans="1:5" ht="26.25" customHeight="1">
      <c r="A2" s="12"/>
      <c r="B2" s="12"/>
      <c r="C2" s="13"/>
      <c r="D2" s="13"/>
      <c r="E2" s="14" t="s">
        <v>103</v>
      </c>
    </row>
    <row r="3" spans="1:5" ht="26.25">
      <c r="A3" s="15" t="s">
        <v>191</v>
      </c>
      <c r="B3" s="16"/>
      <c r="C3" s="16"/>
      <c r="D3" s="16"/>
      <c r="E3" s="17"/>
    </row>
    <row r="4" spans="1:5" ht="26.25">
      <c r="A4" s="18" t="s">
        <v>196</v>
      </c>
      <c r="B4" s="16"/>
      <c r="C4" s="16"/>
      <c r="D4" s="16"/>
      <c r="E4" s="17"/>
    </row>
    <row r="5" spans="1:5" ht="23.25">
      <c r="A5" s="19" t="s">
        <v>189</v>
      </c>
      <c r="B5" s="20"/>
      <c r="C5" s="20"/>
      <c r="D5" s="20"/>
      <c r="E5" s="21" t="s">
        <v>190</v>
      </c>
    </row>
    <row r="6" spans="1:5" ht="23.25">
      <c r="A6" s="135" t="s">
        <v>92</v>
      </c>
      <c r="B6" s="133" t="s">
        <v>93</v>
      </c>
      <c r="C6" s="134"/>
      <c r="D6" s="137" t="s">
        <v>94</v>
      </c>
      <c r="E6" s="135" t="s">
        <v>95</v>
      </c>
    </row>
    <row r="7" spans="1:5" ht="23.25">
      <c r="A7" s="136"/>
      <c r="B7" s="31" t="s">
        <v>89</v>
      </c>
      <c r="C7" s="32" t="s">
        <v>96</v>
      </c>
      <c r="D7" s="138"/>
      <c r="E7" s="136"/>
    </row>
    <row r="8" spans="1:5" ht="63">
      <c r="A8" s="61" t="s">
        <v>192</v>
      </c>
      <c r="B8" s="122" t="s">
        <v>97</v>
      </c>
      <c r="C8" s="123"/>
      <c r="D8" s="121" t="s">
        <v>319</v>
      </c>
      <c r="E8" s="125" t="s">
        <v>321</v>
      </c>
    </row>
    <row r="9" spans="1:5" ht="43.5">
      <c r="A9" s="61" t="s">
        <v>193</v>
      </c>
      <c r="B9" s="122" t="s">
        <v>97</v>
      </c>
      <c r="C9" s="52"/>
      <c r="D9" s="121" t="s">
        <v>320</v>
      </c>
      <c r="E9" s="125" t="s">
        <v>322</v>
      </c>
    </row>
    <row r="10" spans="1:5" ht="63">
      <c r="A10" s="65" t="s">
        <v>194</v>
      </c>
      <c r="B10" s="122" t="s">
        <v>97</v>
      </c>
      <c r="C10" s="124"/>
      <c r="D10" s="121" t="s">
        <v>319</v>
      </c>
      <c r="E10" s="125" t="s">
        <v>321</v>
      </c>
    </row>
    <row r="11" spans="1:5" ht="63">
      <c r="A11" s="61" t="s">
        <v>195</v>
      </c>
      <c r="B11" s="122" t="s">
        <v>97</v>
      </c>
      <c r="C11" s="52"/>
      <c r="D11" s="121" t="s">
        <v>319</v>
      </c>
      <c r="E11" s="125" t="s">
        <v>321</v>
      </c>
    </row>
    <row r="12" spans="1:5" ht="69.75">
      <c r="A12" s="25" t="s">
        <v>318</v>
      </c>
      <c r="B12" s="52"/>
      <c r="C12" s="23" t="s">
        <v>97</v>
      </c>
      <c r="D12" s="22"/>
      <c r="E12" s="24"/>
    </row>
    <row r="13" spans="1:5" s="12" customFormat="1" ht="23.25">
      <c r="A13" s="32" t="s">
        <v>98</v>
      </c>
      <c r="B13" s="130">
        <f>COUNTIF(B8:B11,"ü")</f>
        <v>4</v>
      </c>
      <c r="C13" s="131"/>
      <c r="D13" s="131"/>
      <c r="E13" s="132"/>
    </row>
    <row r="14" spans="1:5" ht="23.25">
      <c r="A14" s="19" t="s">
        <v>288</v>
      </c>
      <c r="B14" s="20"/>
      <c r="C14" s="20"/>
      <c r="D14" s="20"/>
      <c r="E14" s="21" t="s">
        <v>317</v>
      </c>
    </row>
    <row r="15" spans="1:5" ht="23.25" customHeight="1">
      <c r="A15" s="26" t="s">
        <v>106</v>
      </c>
      <c r="B15" s="26"/>
      <c r="C15" s="27"/>
      <c r="D15" s="27"/>
      <c r="E15" s="27" t="s">
        <v>107</v>
      </c>
    </row>
    <row r="16" spans="1:5" ht="23.25" customHeight="1">
      <c r="A16" s="28" t="s">
        <v>99</v>
      </c>
      <c r="B16" s="28"/>
      <c r="C16" s="29"/>
      <c r="D16" s="27"/>
      <c r="E16" s="27" t="s">
        <v>104</v>
      </c>
    </row>
    <row r="17" spans="1:5" ht="23.25">
      <c r="A17" s="28"/>
      <c r="B17" s="28"/>
      <c r="C17" s="27"/>
      <c r="D17" s="27"/>
      <c r="E17" s="27" t="s">
        <v>327</v>
      </c>
    </row>
    <row r="18" spans="1:5" ht="23.25">
      <c r="A18" s="28"/>
      <c r="B18" s="28"/>
      <c r="C18" s="12"/>
      <c r="D18" s="129"/>
      <c r="E18" s="129"/>
    </row>
    <row r="19" spans="1:5" ht="23.25">
      <c r="A19" s="28"/>
      <c r="B19" s="28"/>
      <c r="C19" s="12"/>
      <c r="D19" s="12"/>
      <c r="E19" s="30"/>
    </row>
  </sheetData>
  <sheetProtection/>
  <mergeCells count="6">
    <mergeCell ref="D18:E18"/>
    <mergeCell ref="B13:E13"/>
    <mergeCell ref="B6:C6"/>
    <mergeCell ref="A6:A7"/>
    <mergeCell ref="D6:D7"/>
    <mergeCell ref="E6:E7"/>
  </mergeCells>
  <hyperlinks>
    <hyperlink ref="E8" r:id="rId1" display="http://phoenix.eng.psu.ac.th/qa/P&amp;Q/?file=information_QA.html"/>
    <hyperlink ref="E10" r:id="rId2" display="http://phoenix.eng.psu.ac.th/qa/P&amp;Q/?file=information_QA.html"/>
    <hyperlink ref="E11" r:id="rId3" display="http://phoenix.eng.psu.ac.th/qa/P&amp;Q/?file=information_QA.html"/>
    <hyperlink ref="E9" r:id="rId4" display="http://phoenix.eng.psu.ac.th/qa/Reference52/12.1_1.pdf"/>
  </hyperlinks>
  <printOptions/>
  <pageMargins left="0.984251968503937" right="0.984251968503937" top="1.220472440944882" bottom="0.984251968503937" header="0.5118110236220472" footer="0.3937007874015748"/>
  <pageSetup fitToHeight="0" fitToWidth="1" horizontalDpi="600" verticalDpi="600" orientation="portrait" paperSize="9" scale="66" r:id="rId6"/>
  <headerFooter alignWithMargins="0">
    <oddFooter>&amp;Cหน้า 3-&amp;P</oddFooter>
  </headerFooter>
  <drawing r:id="rId5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E19"/>
  <sheetViews>
    <sheetView zoomScaleSheetLayoutView="100" zoomScalePageLayoutView="0" workbookViewId="0" topLeftCell="A1">
      <pane xSplit="1" ySplit="7" topLeftCell="B9" activePane="bottomRight" state="frozen"/>
      <selection pane="topLeft" activeCell="A1" sqref="A1"/>
      <selection pane="topRight" activeCell="B1" sqref="B1"/>
      <selection pane="bottomLeft" activeCell="A8" sqref="A8"/>
      <selection pane="bottomRight" activeCell="E17" sqref="E17"/>
    </sheetView>
  </sheetViews>
  <sheetFormatPr defaultColWidth="10.66015625" defaultRowHeight="21"/>
  <cols>
    <col min="1" max="1" width="49" style="11" customWidth="1"/>
    <col min="2" max="3" width="7.5" style="11" customWidth="1"/>
    <col min="4" max="5" width="40.83203125" style="11" customWidth="1"/>
    <col min="6" max="16384" width="10.66015625" style="11" customWidth="1"/>
  </cols>
  <sheetData>
    <row r="1" spans="1:5" ht="26.25">
      <c r="A1" s="10" t="s">
        <v>188</v>
      </c>
      <c r="B1" s="10"/>
      <c r="C1" s="10"/>
      <c r="D1" s="10"/>
      <c r="E1" s="10"/>
    </row>
    <row r="2" spans="1:5" ht="26.25" customHeight="1">
      <c r="A2" s="12"/>
      <c r="B2" s="12"/>
      <c r="C2" s="13"/>
      <c r="D2" s="13"/>
      <c r="E2" s="14" t="s">
        <v>103</v>
      </c>
    </row>
    <row r="3" spans="1:5" ht="26.25">
      <c r="A3" s="15" t="s">
        <v>191</v>
      </c>
      <c r="B3" s="16"/>
      <c r="C3" s="16"/>
      <c r="D3" s="16"/>
      <c r="E3" s="17"/>
    </row>
    <row r="4" spans="1:5" ht="26.25">
      <c r="A4" s="18" t="s">
        <v>197</v>
      </c>
      <c r="B4" s="16"/>
      <c r="C4" s="16"/>
      <c r="D4" s="16"/>
      <c r="E4" s="17"/>
    </row>
    <row r="5" spans="1:5" ht="23.25">
      <c r="A5" s="19" t="s">
        <v>189</v>
      </c>
      <c r="B5" s="20"/>
      <c r="C5" s="20"/>
      <c r="D5" s="20"/>
      <c r="E5" s="21" t="s">
        <v>190</v>
      </c>
    </row>
    <row r="6" spans="1:5" ht="23.25">
      <c r="A6" s="135" t="s">
        <v>92</v>
      </c>
      <c r="B6" s="133" t="s">
        <v>93</v>
      </c>
      <c r="C6" s="134"/>
      <c r="D6" s="137" t="s">
        <v>94</v>
      </c>
      <c r="E6" s="135" t="s">
        <v>95</v>
      </c>
    </row>
    <row r="7" spans="1:5" ht="23.25">
      <c r="A7" s="136"/>
      <c r="B7" s="31" t="s">
        <v>89</v>
      </c>
      <c r="C7" s="32" t="s">
        <v>96</v>
      </c>
      <c r="D7" s="138"/>
      <c r="E7" s="136"/>
    </row>
    <row r="8" spans="1:5" ht="42">
      <c r="A8" s="61" t="s">
        <v>199</v>
      </c>
      <c r="B8" s="126">
        <f>IF('12.2(1)เข้าร่วมกิจกรรม'!E17&gt;=20,"P","")</f>
      </c>
      <c r="C8" s="126" t="str">
        <f>IF('12.2(1)เข้าร่วมกิจกรรม'!E17&lt;20,"P","")</f>
        <v>P</v>
      </c>
      <c r="D8" s="53" t="s">
        <v>325</v>
      </c>
      <c r="E8" s="52"/>
    </row>
    <row r="9" spans="1:5" ht="43.5">
      <c r="A9" s="61" t="s">
        <v>203</v>
      </c>
      <c r="B9" s="126" t="str">
        <f>IF('12.2(1)เข้าร่วมกิจกรรม'!H17&gt;=20,"P","")</f>
        <v>P</v>
      </c>
      <c r="C9" s="127">
        <f>IF('12.2(1)เข้าร่วมกิจกรรม'!H17&lt;20,"P","")</f>
      </c>
      <c r="D9" s="121" t="s">
        <v>323</v>
      </c>
      <c r="E9" s="125" t="s">
        <v>324</v>
      </c>
    </row>
    <row r="10" spans="1:5" ht="42">
      <c r="A10" s="65" t="s">
        <v>198</v>
      </c>
      <c r="B10" s="128">
        <f>IF('12.2(1)เข้าร่วมกิจกรรม'!K17&gt;=20,"P","")</f>
      </c>
      <c r="C10" s="126" t="str">
        <f>IF('12.2(1)เข้าร่วมกิจกรรม'!K17&lt;20,"P","")</f>
        <v>P</v>
      </c>
      <c r="D10" s="61" t="s">
        <v>326</v>
      </c>
      <c r="E10" s="52"/>
    </row>
    <row r="11" spans="1:5" s="12" customFormat="1" ht="23.25">
      <c r="A11" s="32" t="s">
        <v>98</v>
      </c>
      <c r="B11" s="130">
        <f>COUNTIF(B8:B9,"P")</f>
        <v>1</v>
      </c>
      <c r="C11" s="131"/>
      <c r="D11" s="131"/>
      <c r="E11" s="132"/>
    </row>
    <row r="12" spans="1:5" ht="23.25">
      <c r="A12" s="19" t="s">
        <v>288</v>
      </c>
      <c r="B12" s="20"/>
      <c r="C12" s="20"/>
      <c r="D12" s="20"/>
      <c r="E12" s="21" t="s">
        <v>317</v>
      </c>
    </row>
    <row r="13" spans="1:5" ht="23.25">
      <c r="A13" s="55" t="s">
        <v>201</v>
      </c>
      <c r="B13" s="56"/>
      <c r="C13" s="56"/>
      <c r="D13" s="56"/>
      <c r="E13" s="57"/>
    </row>
    <row r="14" spans="1:5" ht="23.25">
      <c r="A14" s="58" t="s">
        <v>200</v>
      </c>
      <c r="B14" s="59"/>
      <c r="C14" s="59"/>
      <c r="D14" s="59"/>
      <c r="E14" s="60"/>
    </row>
    <row r="15" spans="1:5" ht="23.25" customHeight="1">
      <c r="A15" s="26" t="s">
        <v>106</v>
      </c>
      <c r="B15" s="26"/>
      <c r="C15" s="27"/>
      <c r="D15" s="27"/>
      <c r="E15" s="27" t="s">
        <v>107</v>
      </c>
    </row>
    <row r="16" spans="1:5" ht="23.25" customHeight="1">
      <c r="A16" s="28" t="s">
        <v>99</v>
      </c>
      <c r="B16" s="28"/>
      <c r="C16" s="29"/>
      <c r="D16" s="27"/>
      <c r="E16" s="27" t="s">
        <v>104</v>
      </c>
    </row>
    <row r="17" spans="1:5" ht="23.25">
      <c r="A17" s="28"/>
      <c r="B17" s="28"/>
      <c r="C17" s="27"/>
      <c r="D17" s="27"/>
      <c r="E17" s="27" t="s">
        <v>327</v>
      </c>
    </row>
    <row r="18" spans="1:5" ht="23.25">
      <c r="A18" s="28"/>
      <c r="B18" s="28"/>
      <c r="C18" s="12"/>
      <c r="D18" s="129"/>
      <c r="E18" s="129"/>
    </row>
    <row r="19" spans="1:5" ht="23.25">
      <c r="A19" s="28"/>
      <c r="B19" s="28"/>
      <c r="C19" s="12"/>
      <c r="D19" s="12"/>
      <c r="E19" s="30"/>
    </row>
  </sheetData>
  <sheetProtection/>
  <mergeCells count="6">
    <mergeCell ref="D18:E18"/>
    <mergeCell ref="B11:E11"/>
    <mergeCell ref="B6:C6"/>
    <mergeCell ref="A6:A7"/>
    <mergeCell ref="D6:D7"/>
    <mergeCell ref="E6:E7"/>
  </mergeCells>
  <hyperlinks>
    <hyperlink ref="E9" r:id="rId1" display="http://phoenix.eng.psu.ac.th/qa/Reference52/12.2_1.pdf"/>
  </hyperlinks>
  <printOptions/>
  <pageMargins left="0.984251968503937" right="0.984251968503937" top="1.220472440944882" bottom="0.984251968503937" header="0.5118110236220472" footer="0.3937007874015748"/>
  <pageSetup fitToHeight="0" fitToWidth="1" horizontalDpi="600" verticalDpi="600" orientation="portrait" paperSize="9" scale="66" r:id="rId3"/>
  <headerFooter alignWithMargins="0">
    <oddFooter>&amp;Cหน้า 3-&amp;P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N29"/>
  <sheetViews>
    <sheetView zoomScaleSheetLayoutView="100" zoomScalePageLayoutView="0" workbookViewId="0" topLeftCell="A1">
      <pane xSplit="2" ySplit="7" topLeftCell="C20" activePane="bottomRight" state="frozen"/>
      <selection pane="topLeft" activeCell="A1" sqref="A1"/>
      <selection pane="topRight" activeCell="C1" sqref="C1"/>
      <selection pane="bottomLeft" activeCell="A8" sqref="A8"/>
      <selection pane="bottomRight" activeCell="N27" sqref="N27"/>
    </sheetView>
  </sheetViews>
  <sheetFormatPr defaultColWidth="10.66015625" defaultRowHeight="21"/>
  <cols>
    <col min="1" max="1" width="41" style="11" customWidth="1"/>
    <col min="2" max="2" width="7.83203125" style="11" customWidth="1"/>
    <col min="3" max="13" width="8.83203125" style="11" customWidth="1"/>
    <col min="14" max="14" width="9" style="11" customWidth="1"/>
    <col min="15" max="16384" width="10.66015625" style="11" customWidth="1"/>
  </cols>
  <sheetData>
    <row r="1" spans="1:14" ht="26.25">
      <c r="A1" s="10" t="s">
        <v>188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</row>
    <row r="2" spans="1:14" ht="26.25" customHeight="1">
      <c r="A2" s="12"/>
      <c r="B2" s="12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33" t="s">
        <v>105</v>
      </c>
    </row>
    <row r="3" spans="1:14" ht="26.25">
      <c r="A3" s="15" t="s">
        <v>191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7"/>
    </row>
    <row r="4" spans="1:14" ht="26.25">
      <c r="A4" s="18" t="s">
        <v>202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7"/>
    </row>
    <row r="5" spans="1:14" ht="23.25">
      <c r="A5" s="19" t="s">
        <v>189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1" t="s">
        <v>190</v>
      </c>
    </row>
    <row r="6" spans="1:14" ht="43.5" customHeight="1">
      <c r="A6" s="135" t="s">
        <v>90</v>
      </c>
      <c r="B6" s="146" t="s">
        <v>128</v>
      </c>
      <c r="C6" s="156" t="s">
        <v>204</v>
      </c>
      <c r="D6" s="157"/>
      <c r="E6" s="158"/>
      <c r="F6" s="159" t="s">
        <v>205</v>
      </c>
      <c r="G6" s="160"/>
      <c r="H6" s="161"/>
      <c r="I6" s="159" t="s">
        <v>206</v>
      </c>
      <c r="J6" s="160"/>
      <c r="K6" s="161"/>
      <c r="L6" s="139" t="s">
        <v>127</v>
      </c>
      <c r="M6" s="140"/>
      <c r="N6" s="141" t="s">
        <v>16</v>
      </c>
    </row>
    <row r="7" spans="1:14" ht="84.75" customHeight="1">
      <c r="A7" s="136"/>
      <c r="B7" s="147"/>
      <c r="C7" s="37" t="s">
        <v>14</v>
      </c>
      <c r="D7" s="37" t="s">
        <v>15</v>
      </c>
      <c r="E7" s="37" t="s">
        <v>207</v>
      </c>
      <c r="F7" s="37" t="s">
        <v>14</v>
      </c>
      <c r="G7" s="37" t="s">
        <v>15</v>
      </c>
      <c r="H7" s="37" t="s">
        <v>207</v>
      </c>
      <c r="I7" s="37" t="s">
        <v>14</v>
      </c>
      <c r="J7" s="37" t="s">
        <v>15</v>
      </c>
      <c r="K7" s="37" t="s">
        <v>207</v>
      </c>
      <c r="L7" s="37" t="s">
        <v>251</v>
      </c>
      <c r="M7" s="37" t="s">
        <v>15</v>
      </c>
      <c r="N7" s="142"/>
    </row>
    <row r="8" spans="1:14" ht="21">
      <c r="A8" s="61" t="s">
        <v>146</v>
      </c>
      <c r="B8" s="62">
        <v>358</v>
      </c>
      <c r="C8" s="62"/>
      <c r="D8" s="62">
        <v>14</v>
      </c>
      <c r="E8" s="118">
        <v>3.910614525139665</v>
      </c>
      <c r="F8" s="62"/>
      <c r="G8" s="62">
        <v>128</v>
      </c>
      <c r="H8" s="118">
        <v>35.754189944134076</v>
      </c>
      <c r="I8" s="62"/>
      <c r="J8" s="62"/>
      <c r="K8" s="118"/>
      <c r="L8" s="62"/>
      <c r="M8" s="62">
        <v>135</v>
      </c>
      <c r="N8" s="118">
        <v>37.709497206703915</v>
      </c>
    </row>
    <row r="9" spans="1:14" ht="21">
      <c r="A9" s="61" t="s">
        <v>147</v>
      </c>
      <c r="B9" s="62">
        <v>405</v>
      </c>
      <c r="C9" s="62"/>
      <c r="D9" s="62">
        <v>9</v>
      </c>
      <c r="E9" s="118">
        <v>2.2222222222222223</v>
      </c>
      <c r="F9" s="62"/>
      <c r="G9" s="62">
        <v>233</v>
      </c>
      <c r="H9" s="118">
        <v>57.53086419753086</v>
      </c>
      <c r="I9" s="62"/>
      <c r="J9" s="62">
        <v>1</v>
      </c>
      <c r="K9" s="118">
        <v>0.24691358024691357</v>
      </c>
      <c r="L9" s="62"/>
      <c r="M9" s="62">
        <v>240</v>
      </c>
      <c r="N9" s="118">
        <v>59.25925925925925</v>
      </c>
    </row>
    <row r="10" spans="1:14" ht="21">
      <c r="A10" s="52" t="s">
        <v>187</v>
      </c>
      <c r="B10" s="62">
        <v>327</v>
      </c>
      <c r="C10" s="62"/>
      <c r="D10" s="62">
        <v>4</v>
      </c>
      <c r="E10" s="118">
        <v>1.2232415902140672</v>
      </c>
      <c r="F10" s="62"/>
      <c r="G10" s="62">
        <v>74</v>
      </c>
      <c r="H10" s="118">
        <v>22.629969418960243</v>
      </c>
      <c r="I10" s="62"/>
      <c r="J10" s="62"/>
      <c r="K10" s="118"/>
      <c r="L10" s="62"/>
      <c r="M10" s="62">
        <v>76</v>
      </c>
      <c r="N10" s="118">
        <v>23.24159021406728</v>
      </c>
    </row>
    <row r="11" spans="1:14" ht="21">
      <c r="A11" s="61" t="s">
        <v>148</v>
      </c>
      <c r="B11" s="62">
        <v>349</v>
      </c>
      <c r="C11" s="62"/>
      <c r="D11" s="62">
        <v>5</v>
      </c>
      <c r="E11" s="118">
        <v>1.4326647564469914</v>
      </c>
      <c r="F11" s="62"/>
      <c r="G11" s="62">
        <v>174</v>
      </c>
      <c r="H11" s="118">
        <v>49.8567335243553</v>
      </c>
      <c r="I11" s="62"/>
      <c r="J11" s="62">
        <v>1</v>
      </c>
      <c r="K11" s="118">
        <v>0.28653295128939826</v>
      </c>
      <c r="L11" s="62"/>
      <c r="M11" s="62">
        <v>176</v>
      </c>
      <c r="N11" s="118">
        <v>50.429799426934096</v>
      </c>
    </row>
    <row r="12" spans="1:14" ht="21">
      <c r="A12" s="61" t="s">
        <v>150</v>
      </c>
      <c r="B12" s="62">
        <v>195</v>
      </c>
      <c r="C12" s="62"/>
      <c r="D12" s="62">
        <v>1</v>
      </c>
      <c r="E12" s="118">
        <v>0.5128205128205128</v>
      </c>
      <c r="F12" s="62"/>
      <c r="G12" s="62">
        <v>120</v>
      </c>
      <c r="H12" s="118">
        <v>61.53846153846154</v>
      </c>
      <c r="I12" s="62"/>
      <c r="J12" s="62">
        <v>1</v>
      </c>
      <c r="K12" s="118">
        <v>0.5128205128205128</v>
      </c>
      <c r="L12" s="62"/>
      <c r="M12" s="62">
        <v>121</v>
      </c>
      <c r="N12" s="118">
        <v>62.05128205128205</v>
      </c>
    </row>
    <row r="13" spans="1:14" ht="21">
      <c r="A13" s="61" t="s">
        <v>133</v>
      </c>
      <c r="B13" s="64">
        <v>240</v>
      </c>
      <c r="C13" s="64"/>
      <c r="D13" s="64">
        <v>4</v>
      </c>
      <c r="E13" s="119">
        <v>1.6666666666666667</v>
      </c>
      <c r="F13" s="64"/>
      <c r="G13" s="64">
        <v>81</v>
      </c>
      <c r="H13" s="119">
        <v>33.75</v>
      </c>
      <c r="I13" s="64"/>
      <c r="J13" s="64"/>
      <c r="K13" s="119"/>
      <c r="L13" s="64"/>
      <c r="M13" s="64">
        <v>83</v>
      </c>
      <c r="N13" s="119">
        <v>34.583333333333336</v>
      </c>
    </row>
    <row r="14" spans="1:14" ht="21">
      <c r="A14" s="65" t="s">
        <v>149</v>
      </c>
      <c r="B14" s="64">
        <v>489</v>
      </c>
      <c r="C14" s="64"/>
      <c r="D14" s="64">
        <v>7</v>
      </c>
      <c r="E14" s="119">
        <v>1.4314928425357873</v>
      </c>
      <c r="F14" s="64"/>
      <c r="G14" s="64">
        <v>168</v>
      </c>
      <c r="H14" s="119">
        <v>34.355828220858896</v>
      </c>
      <c r="I14" s="64"/>
      <c r="J14" s="64">
        <v>5</v>
      </c>
      <c r="K14" s="119">
        <v>1.0224948875255624</v>
      </c>
      <c r="L14" s="64"/>
      <c r="M14" s="64">
        <v>171</v>
      </c>
      <c r="N14" s="119">
        <v>34.96932515337423</v>
      </c>
    </row>
    <row r="15" spans="1:14" ht="21">
      <c r="A15" s="65" t="s">
        <v>100</v>
      </c>
      <c r="B15" s="64">
        <v>388</v>
      </c>
      <c r="C15" s="64"/>
      <c r="D15" s="64">
        <v>20</v>
      </c>
      <c r="E15" s="119">
        <v>5.154639175257731</v>
      </c>
      <c r="F15" s="64"/>
      <c r="G15" s="64">
        <v>162</v>
      </c>
      <c r="H15" s="119">
        <v>41.75257731958763</v>
      </c>
      <c r="I15" s="64"/>
      <c r="J15" s="64"/>
      <c r="K15" s="119"/>
      <c r="L15" s="64"/>
      <c r="M15" s="64">
        <v>172</v>
      </c>
      <c r="N15" s="119">
        <v>44.329896907216494</v>
      </c>
    </row>
    <row r="16" spans="1:14" ht="21">
      <c r="A16" s="66" t="s">
        <v>186</v>
      </c>
      <c r="B16" s="64">
        <v>481</v>
      </c>
      <c r="C16" s="64"/>
      <c r="D16" s="64">
        <v>4</v>
      </c>
      <c r="E16" s="119">
        <v>0.8316008316008316</v>
      </c>
      <c r="F16" s="64"/>
      <c r="G16" s="64">
        <v>189</v>
      </c>
      <c r="H16" s="119">
        <v>39.2931392931393</v>
      </c>
      <c r="I16" s="64"/>
      <c r="J16" s="64">
        <v>2</v>
      </c>
      <c r="K16" s="119">
        <v>0.4158004158004158</v>
      </c>
      <c r="L16" s="64"/>
      <c r="M16" s="64">
        <v>190</v>
      </c>
      <c r="N16" s="119">
        <v>39.5010395010395</v>
      </c>
    </row>
    <row r="17" spans="1:14" ht="21">
      <c r="A17" s="67" t="s">
        <v>0</v>
      </c>
      <c r="B17" s="68">
        <v>3232</v>
      </c>
      <c r="C17" s="68">
        <v>4</v>
      </c>
      <c r="D17" s="68">
        <v>68</v>
      </c>
      <c r="E17" s="120">
        <v>2.103960396039604</v>
      </c>
      <c r="F17" s="68">
        <v>69</v>
      </c>
      <c r="G17" s="68">
        <v>1329</v>
      </c>
      <c r="H17" s="120">
        <v>41.120049504950494</v>
      </c>
      <c r="I17" s="68">
        <v>2</v>
      </c>
      <c r="J17" s="68">
        <v>10</v>
      </c>
      <c r="K17" s="120">
        <v>0.3094059405940594</v>
      </c>
      <c r="L17" s="68">
        <v>74</v>
      </c>
      <c r="M17" s="68">
        <v>1364</v>
      </c>
      <c r="N17" s="120">
        <v>42.2029702970297</v>
      </c>
    </row>
    <row r="18" spans="1:14" ht="23.25">
      <c r="A18" s="19" t="s">
        <v>288</v>
      </c>
      <c r="B18" s="54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1" t="s">
        <v>317</v>
      </c>
    </row>
    <row r="19" spans="1:14" ht="23.25">
      <c r="A19" s="143" t="s">
        <v>109</v>
      </c>
      <c r="B19" s="144"/>
      <c r="C19" s="144"/>
      <c r="D19" s="144"/>
      <c r="E19" s="144"/>
      <c r="F19" s="144"/>
      <c r="G19" s="144"/>
      <c r="H19" s="144"/>
      <c r="I19" s="144"/>
      <c r="J19" s="144"/>
      <c r="K19" s="144"/>
      <c r="L19" s="144"/>
      <c r="M19" s="144"/>
      <c r="N19" s="145"/>
    </row>
    <row r="20" spans="1:14" ht="23.25">
      <c r="A20" s="148" t="s">
        <v>110</v>
      </c>
      <c r="B20" s="149"/>
      <c r="C20" s="149"/>
      <c r="D20" s="149"/>
      <c r="E20" s="149"/>
      <c r="F20" s="149"/>
      <c r="G20" s="149"/>
      <c r="H20" s="149"/>
      <c r="I20" s="149"/>
      <c r="J20" s="149"/>
      <c r="K20" s="149"/>
      <c r="L20" s="149"/>
      <c r="M20" s="149"/>
      <c r="N20" s="150"/>
    </row>
    <row r="21" spans="1:14" ht="23.25">
      <c r="A21" s="36" t="s">
        <v>111</v>
      </c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5"/>
    </row>
    <row r="22" spans="1:14" ht="23.25">
      <c r="A22" s="36" t="s">
        <v>112</v>
      </c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5"/>
    </row>
    <row r="23" spans="1:14" ht="21">
      <c r="A23" s="148" t="s">
        <v>113</v>
      </c>
      <c r="B23" s="151"/>
      <c r="C23" s="151"/>
      <c r="D23" s="151"/>
      <c r="E23" s="151"/>
      <c r="F23" s="151"/>
      <c r="G23" s="151"/>
      <c r="H23" s="151"/>
      <c r="I23" s="151"/>
      <c r="J23" s="151"/>
      <c r="K23" s="151"/>
      <c r="L23" s="151"/>
      <c r="M23" s="151"/>
      <c r="N23" s="152"/>
    </row>
    <row r="24" spans="1:14" ht="21">
      <c r="A24" s="153" t="s">
        <v>114</v>
      </c>
      <c r="B24" s="154"/>
      <c r="C24" s="154"/>
      <c r="D24" s="154"/>
      <c r="E24" s="154"/>
      <c r="F24" s="154"/>
      <c r="G24" s="154"/>
      <c r="H24" s="154"/>
      <c r="I24" s="154"/>
      <c r="J24" s="154"/>
      <c r="K24" s="154"/>
      <c r="L24" s="154"/>
      <c r="M24" s="154"/>
      <c r="N24" s="155"/>
    </row>
    <row r="25" spans="1:14" ht="23.25" customHeight="1">
      <c r="A25" s="26" t="s">
        <v>106</v>
      </c>
      <c r="B25" s="26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 t="s">
        <v>108</v>
      </c>
    </row>
    <row r="26" spans="1:14" ht="23.25" customHeight="1">
      <c r="A26" s="28" t="s">
        <v>124</v>
      </c>
      <c r="B26" s="28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7"/>
      <c r="N26" s="27" t="s">
        <v>104</v>
      </c>
    </row>
    <row r="27" spans="1:14" ht="23.25">
      <c r="A27" s="28"/>
      <c r="B27" s="28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 t="s">
        <v>327</v>
      </c>
    </row>
    <row r="28" spans="1:14" ht="23.25">
      <c r="A28" s="28"/>
      <c r="B28" s="28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9"/>
      <c r="N28" s="129"/>
    </row>
    <row r="29" spans="1:14" ht="23.25">
      <c r="A29" s="28"/>
      <c r="B29" s="28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30"/>
    </row>
  </sheetData>
  <sheetProtection/>
  <mergeCells count="12">
    <mergeCell ref="F6:H6"/>
    <mergeCell ref="I6:K6"/>
    <mergeCell ref="L6:M6"/>
    <mergeCell ref="N6:N7"/>
    <mergeCell ref="M28:N28"/>
    <mergeCell ref="A19:N19"/>
    <mergeCell ref="A6:A7"/>
    <mergeCell ref="B6:B7"/>
    <mergeCell ref="A20:N20"/>
    <mergeCell ref="A23:N23"/>
    <mergeCell ref="A24:N24"/>
    <mergeCell ref="C6:E6"/>
  </mergeCells>
  <printOptions/>
  <pageMargins left="0.984251968503937" right="1.220472440944882" top="0.984251968503937" bottom="0.984251968503937" header="0.5118110236220472" footer="0.3937007874015748"/>
  <pageSetup fitToHeight="0" fitToWidth="1" horizontalDpi="600" verticalDpi="600" orientation="landscape" paperSize="9" scale="89" r:id="rId2"/>
  <headerFooter alignWithMargins="0">
    <oddFooter>&amp;Cหน้า 3-&amp;P</oddFooter>
  </headerFooter>
  <rowBreaks count="1" manualBreakCount="1">
    <brk id="18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I102"/>
  <sheetViews>
    <sheetView zoomScaleSheetLayoutView="80" zoomScalePageLayoutView="0" workbookViewId="0" topLeftCell="A1">
      <pane xSplit="2" ySplit="7" topLeftCell="C84" activePane="bottomRight" state="frozen"/>
      <selection pane="topLeft" activeCell="B41" sqref="B41"/>
      <selection pane="topRight" activeCell="B41" sqref="B41"/>
      <selection pane="bottomLeft" activeCell="B41" sqref="B41"/>
      <selection pane="bottomRight" activeCell="I102" sqref="I102"/>
    </sheetView>
  </sheetViews>
  <sheetFormatPr defaultColWidth="10.66015625" defaultRowHeight="21"/>
  <cols>
    <col min="1" max="1" width="53.33203125" style="90" customWidth="1"/>
    <col min="2" max="2" width="29.16015625" style="89" customWidth="1"/>
    <col min="3" max="3" width="6.83203125" style="91" customWidth="1"/>
    <col min="4" max="5" width="11.33203125" style="92" customWidth="1"/>
    <col min="6" max="6" width="6.66015625" style="93" customWidth="1"/>
    <col min="7" max="9" width="5.83203125" style="93" customWidth="1"/>
    <col min="10" max="16384" width="10.66015625" style="75" customWidth="1"/>
  </cols>
  <sheetData>
    <row r="1" spans="1:9" s="11" customFormat="1" ht="26.25">
      <c r="A1" s="10" t="s">
        <v>188</v>
      </c>
      <c r="B1" s="10"/>
      <c r="C1" s="10"/>
      <c r="D1" s="10"/>
      <c r="E1" s="10"/>
      <c r="F1" s="10"/>
      <c r="G1" s="10"/>
      <c r="H1" s="10"/>
      <c r="I1" s="10"/>
    </row>
    <row r="2" spans="1:9" s="11" customFormat="1" ht="26.25" customHeight="1">
      <c r="A2" s="12"/>
      <c r="B2" s="12"/>
      <c r="C2" s="98"/>
      <c r="D2" s="98"/>
      <c r="E2" s="98"/>
      <c r="F2" s="98"/>
      <c r="G2" s="98"/>
      <c r="H2" s="98"/>
      <c r="I2" s="33" t="s">
        <v>105</v>
      </c>
    </row>
    <row r="3" spans="1:9" s="11" customFormat="1" ht="26.25">
      <c r="A3" s="15" t="s">
        <v>191</v>
      </c>
      <c r="B3" s="16"/>
      <c r="C3" s="16"/>
      <c r="D3" s="16"/>
      <c r="E3" s="16"/>
      <c r="F3" s="16"/>
      <c r="G3" s="16"/>
      <c r="H3" s="16"/>
      <c r="I3" s="17"/>
    </row>
    <row r="4" spans="1:9" s="11" customFormat="1" ht="26.25">
      <c r="A4" s="18" t="s">
        <v>234</v>
      </c>
      <c r="B4" s="16"/>
      <c r="C4" s="16"/>
      <c r="D4" s="16"/>
      <c r="E4" s="16"/>
      <c r="F4" s="16"/>
      <c r="G4" s="16"/>
      <c r="H4" s="16"/>
      <c r="I4" s="17"/>
    </row>
    <row r="5" spans="1:9" s="11" customFormat="1" ht="23.25">
      <c r="A5" s="19" t="s">
        <v>189</v>
      </c>
      <c r="B5" s="20"/>
      <c r="C5" s="20"/>
      <c r="D5" s="20"/>
      <c r="E5" s="20"/>
      <c r="F5" s="20"/>
      <c r="G5" s="20"/>
      <c r="H5" s="20"/>
      <c r="I5" s="21" t="s">
        <v>190</v>
      </c>
    </row>
    <row r="6" spans="1:9" s="11" customFormat="1" ht="21">
      <c r="A6" s="163" t="s">
        <v>157</v>
      </c>
      <c r="B6" s="163" t="s">
        <v>33</v>
      </c>
      <c r="C6" s="165" t="s">
        <v>245</v>
      </c>
      <c r="D6" s="94" t="s">
        <v>235</v>
      </c>
      <c r="E6" s="94"/>
      <c r="F6" s="162" t="s">
        <v>242</v>
      </c>
      <c r="G6" s="116" t="s">
        <v>238</v>
      </c>
      <c r="H6" s="116"/>
      <c r="I6" s="117"/>
    </row>
    <row r="7" spans="1:9" s="69" customFormat="1" ht="64.5" customHeight="1">
      <c r="A7" s="164"/>
      <c r="B7" s="164"/>
      <c r="C7" s="166"/>
      <c r="D7" s="104" t="s">
        <v>236</v>
      </c>
      <c r="E7" s="104" t="s">
        <v>237</v>
      </c>
      <c r="F7" s="162"/>
      <c r="G7" s="99" t="s">
        <v>239</v>
      </c>
      <c r="H7" s="63" t="s">
        <v>240</v>
      </c>
      <c r="I7" s="63" t="s">
        <v>241</v>
      </c>
    </row>
    <row r="8" spans="1:9" s="72" customFormat="1" ht="21">
      <c r="A8" s="70" t="s">
        <v>209</v>
      </c>
      <c r="B8" s="70" t="s">
        <v>208</v>
      </c>
      <c r="C8" s="100">
        <v>572</v>
      </c>
      <c r="D8" s="71">
        <v>39966</v>
      </c>
      <c r="E8" s="71">
        <v>39966</v>
      </c>
      <c r="F8" s="101">
        <v>2</v>
      </c>
      <c r="G8" s="112"/>
      <c r="H8" s="112" t="s">
        <v>244</v>
      </c>
      <c r="I8" s="112"/>
    </row>
    <row r="9" spans="1:9" s="72" customFormat="1" ht="21">
      <c r="A9" s="73" t="s">
        <v>212</v>
      </c>
      <c r="B9" s="73" t="s">
        <v>211</v>
      </c>
      <c r="C9" s="76">
        <v>53</v>
      </c>
      <c r="D9" s="74">
        <v>39975</v>
      </c>
      <c r="E9" s="74">
        <v>39975</v>
      </c>
      <c r="F9" s="102">
        <v>3</v>
      </c>
      <c r="G9" s="113"/>
      <c r="H9" s="113" t="s">
        <v>244</v>
      </c>
      <c r="I9" s="113"/>
    </row>
    <row r="10" spans="1:9" s="72" customFormat="1" ht="42">
      <c r="A10" s="73" t="s">
        <v>215</v>
      </c>
      <c r="B10" s="73" t="s">
        <v>214</v>
      </c>
      <c r="C10" s="76">
        <v>70</v>
      </c>
      <c r="D10" s="74">
        <v>39980</v>
      </c>
      <c r="E10" s="74">
        <v>39983</v>
      </c>
      <c r="F10" s="102">
        <v>2</v>
      </c>
      <c r="G10" s="113"/>
      <c r="H10" s="113" t="s">
        <v>244</v>
      </c>
      <c r="I10" s="113"/>
    </row>
    <row r="11" spans="1:9" s="72" customFormat="1" ht="21">
      <c r="A11" s="73" t="s">
        <v>218</v>
      </c>
      <c r="B11" s="73" t="s">
        <v>217</v>
      </c>
      <c r="C11" s="76">
        <v>23</v>
      </c>
      <c r="D11" s="74">
        <v>39984</v>
      </c>
      <c r="E11" s="74">
        <v>39984</v>
      </c>
      <c r="F11" s="102">
        <v>5</v>
      </c>
      <c r="G11" s="113"/>
      <c r="H11" s="113" t="s">
        <v>244</v>
      </c>
      <c r="I11" s="113"/>
    </row>
    <row r="12" spans="1:9" ht="21">
      <c r="A12" s="73" t="s">
        <v>219</v>
      </c>
      <c r="B12" s="73" t="s">
        <v>216</v>
      </c>
      <c r="C12" s="76">
        <v>10</v>
      </c>
      <c r="D12" s="74">
        <v>39986</v>
      </c>
      <c r="E12" s="74">
        <v>40083</v>
      </c>
      <c r="F12" s="102">
        <v>30</v>
      </c>
      <c r="G12" s="113"/>
      <c r="H12" s="113" t="s">
        <v>244</v>
      </c>
      <c r="I12" s="113"/>
    </row>
    <row r="13" spans="1:9" ht="42">
      <c r="A13" s="95" t="s">
        <v>215</v>
      </c>
      <c r="B13" s="73" t="s">
        <v>214</v>
      </c>
      <c r="C13" s="76">
        <v>34</v>
      </c>
      <c r="D13" s="74">
        <v>39987</v>
      </c>
      <c r="E13" s="74">
        <v>39989</v>
      </c>
      <c r="F13" s="102">
        <v>2</v>
      </c>
      <c r="G13" s="113"/>
      <c r="H13" s="113" t="s">
        <v>244</v>
      </c>
      <c r="I13" s="113"/>
    </row>
    <row r="14" spans="1:9" ht="21">
      <c r="A14" s="73" t="s">
        <v>220</v>
      </c>
      <c r="B14" s="73" t="s">
        <v>213</v>
      </c>
      <c r="C14" s="76">
        <v>69</v>
      </c>
      <c r="D14" s="74">
        <v>39991</v>
      </c>
      <c r="E14" s="74">
        <v>39991</v>
      </c>
      <c r="F14" s="102">
        <v>3</v>
      </c>
      <c r="G14" s="113"/>
      <c r="H14" s="113" t="s">
        <v>244</v>
      </c>
      <c r="I14" s="113"/>
    </row>
    <row r="15" spans="1:9" ht="21">
      <c r="A15" s="95" t="s">
        <v>221</v>
      </c>
      <c r="B15" s="73" t="s">
        <v>214</v>
      </c>
      <c r="C15" s="76">
        <v>3</v>
      </c>
      <c r="D15" s="74">
        <v>40003</v>
      </c>
      <c r="E15" s="74">
        <v>40003</v>
      </c>
      <c r="F15" s="102">
        <v>2</v>
      </c>
      <c r="G15" s="113"/>
      <c r="H15" s="113" t="s">
        <v>244</v>
      </c>
      <c r="I15" s="113"/>
    </row>
    <row r="16" spans="1:9" ht="21">
      <c r="A16" s="73" t="s">
        <v>223</v>
      </c>
      <c r="B16" s="73" t="s">
        <v>222</v>
      </c>
      <c r="C16" s="76">
        <v>9</v>
      </c>
      <c r="D16" s="74">
        <v>40006</v>
      </c>
      <c r="E16" s="74">
        <v>40006</v>
      </c>
      <c r="F16" s="102">
        <v>1</v>
      </c>
      <c r="G16" s="113"/>
      <c r="H16" s="113" t="s">
        <v>244</v>
      </c>
      <c r="I16" s="113"/>
    </row>
    <row r="17" spans="1:9" ht="42">
      <c r="A17" s="73" t="s">
        <v>225</v>
      </c>
      <c r="B17" s="73" t="s">
        <v>224</v>
      </c>
      <c r="C17" s="76">
        <v>10</v>
      </c>
      <c r="D17" s="74">
        <v>40010</v>
      </c>
      <c r="E17" s="74">
        <v>40010</v>
      </c>
      <c r="F17" s="102">
        <v>6</v>
      </c>
      <c r="G17" s="113"/>
      <c r="H17" s="113" t="s">
        <v>244</v>
      </c>
      <c r="I17" s="113"/>
    </row>
    <row r="18" spans="1:9" ht="21">
      <c r="A18" s="95" t="s">
        <v>226</v>
      </c>
      <c r="B18" s="73" t="s">
        <v>210</v>
      </c>
      <c r="C18" s="76">
        <v>1</v>
      </c>
      <c r="D18" s="74">
        <v>40012</v>
      </c>
      <c r="E18" s="74">
        <v>40012</v>
      </c>
      <c r="F18" s="102">
        <v>6</v>
      </c>
      <c r="G18" s="113"/>
      <c r="H18" s="113" t="s">
        <v>244</v>
      </c>
      <c r="I18" s="113"/>
    </row>
    <row r="19" spans="1:9" ht="21">
      <c r="A19" s="73" t="s">
        <v>227</v>
      </c>
      <c r="B19" s="73" t="s">
        <v>216</v>
      </c>
      <c r="C19" s="76">
        <v>11</v>
      </c>
      <c r="D19" s="74">
        <v>40032</v>
      </c>
      <c r="E19" s="74">
        <v>40065</v>
      </c>
      <c r="F19" s="102">
        <v>12</v>
      </c>
      <c r="G19" s="113"/>
      <c r="H19" s="113" t="s">
        <v>244</v>
      </c>
      <c r="I19" s="113"/>
    </row>
    <row r="20" spans="1:9" ht="21">
      <c r="A20" s="73" t="s">
        <v>228</v>
      </c>
      <c r="B20" s="73" t="s">
        <v>216</v>
      </c>
      <c r="C20" s="76">
        <v>232</v>
      </c>
      <c r="D20" s="74">
        <v>40036</v>
      </c>
      <c r="E20" s="74">
        <v>40036</v>
      </c>
      <c r="F20" s="102">
        <v>1</v>
      </c>
      <c r="G20" s="113"/>
      <c r="H20" s="113" t="s">
        <v>244</v>
      </c>
      <c r="I20" s="113"/>
    </row>
    <row r="21" spans="1:9" ht="21">
      <c r="A21" s="73" t="s">
        <v>230</v>
      </c>
      <c r="B21" s="73" t="s">
        <v>229</v>
      </c>
      <c r="C21" s="76">
        <v>5</v>
      </c>
      <c r="D21" s="74">
        <v>40040</v>
      </c>
      <c r="E21" s="74">
        <v>40041</v>
      </c>
      <c r="F21" s="102">
        <v>12</v>
      </c>
      <c r="G21" s="113"/>
      <c r="H21" s="113" t="s">
        <v>244</v>
      </c>
      <c r="I21" s="113" t="s">
        <v>244</v>
      </c>
    </row>
    <row r="22" spans="1:9" ht="21">
      <c r="A22" s="73" t="s">
        <v>231</v>
      </c>
      <c r="B22" s="73" t="s">
        <v>214</v>
      </c>
      <c r="C22" s="76">
        <v>18</v>
      </c>
      <c r="D22" s="74">
        <v>40058</v>
      </c>
      <c r="E22" s="74">
        <v>40059</v>
      </c>
      <c r="F22" s="102">
        <v>2</v>
      </c>
      <c r="G22" s="113"/>
      <c r="H22" s="113" t="s">
        <v>244</v>
      </c>
      <c r="I22" s="113"/>
    </row>
    <row r="23" spans="1:9" ht="21">
      <c r="A23" s="73" t="s">
        <v>232</v>
      </c>
      <c r="B23" s="73" t="s">
        <v>214</v>
      </c>
      <c r="C23" s="76">
        <v>6</v>
      </c>
      <c r="D23" s="74">
        <v>40064</v>
      </c>
      <c r="E23" s="74">
        <v>40064</v>
      </c>
      <c r="F23" s="102">
        <v>2</v>
      </c>
      <c r="G23" s="113"/>
      <c r="H23" s="113" t="s">
        <v>244</v>
      </c>
      <c r="I23" s="113"/>
    </row>
    <row r="24" spans="1:9" ht="21">
      <c r="A24" s="95" t="s">
        <v>233</v>
      </c>
      <c r="B24" s="73" t="s">
        <v>216</v>
      </c>
      <c r="C24" s="76">
        <v>39</v>
      </c>
      <c r="D24" s="74">
        <v>40076</v>
      </c>
      <c r="E24" s="74">
        <v>40076</v>
      </c>
      <c r="F24" s="102">
        <v>6</v>
      </c>
      <c r="G24" s="113"/>
      <c r="H24" s="113" t="s">
        <v>244</v>
      </c>
      <c r="I24" s="113"/>
    </row>
    <row r="25" spans="1:9" ht="63">
      <c r="A25" s="96" t="s">
        <v>246</v>
      </c>
      <c r="B25" s="77" t="s">
        <v>247</v>
      </c>
      <c r="C25" s="81"/>
      <c r="D25" s="78">
        <v>39843</v>
      </c>
      <c r="E25" s="78">
        <v>39843</v>
      </c>
      <c r="F25" s="82">
        <v>9</v>
      </c>
      <c r="G25" s="113" t="s">
        <v>244</v>
      </c>
      <c r="H25" s="113"/>
      <c r="I25" s="113"/>
    </row>
    <row r="26" spans="1:9" ht="42">
      <c r="A26" s="96" t="s">
        <v>248</v>
      </c>
      <c r="B26" s="77" t="s">
        <v>1</v>
      </c>
      <c r="C26" s="81"/>
      <c r="D26" s="78">
        <v>39799</v>
      </c>
      <c r="E26" s="78">
        <v>39828</v>
      </c>
      <c r="F26" s="82">
        <v>9</v>
      </c>
      <c r="G26" s="113" t="s">
        <v>244</v>
      </c>
      <c r="H26" s="113"/>
      <c r="I26" s="113"/>
    </row>
    <row r="27" spans="1:9" ht="42">
      <c r="A27" s="77" t="s">
        <v>249</v>
      </c>
      <c r="B27" s="77" t="s">
        <v>1</v>
      </c>
      <c r="C27" s="81"/>
      <c r="D27" s="78">
        <v>39799</v>
      </c>
      <c r="E27" s="78">
        <v>39828</v>
      </c>
      <c r="F27" s="82">
        <v>9</v>
      </c>
      <c r="G27" s="113" t="s">
        <v>244</v>
      </c>
      <c r="H27" s="113"/>
      <c r="I27" s="113"/>
    </row>
    <row r="28" spans="1:9" ht="42">
      <c r="A28" s="77" t="s">
        <v>250</v>
      </c>
      <c r="B28" s="77" t="s">
        <v>1</v>
      </c>
      <c r="C28" s="81"/>
      <c r="D28" s="78">
        <v>39820</v>
      </c>
      <c r="E28" s="78">
        <v>39821</v>
      </c>
      <c r="F28" s="82">
        <v>9</v>
      </c>
      <c r="G28" s="113" t="s">
        <v>244</v>
      </c>
      <c r="H28" s="113"/>
      <c r="I28" s="113"/>
    </row>
    <row r="29" spans="1:9" ht="21">
      <c r="A29" s="77" t="s">
        <v>252</v>
      </c>
      <c r="B29" s="77" t="s">
        <v>216</v>
      </c>
      <c r="C29" s="81">
        <v>35</v>
      </c>
      <c r="D29" s="78">
        <v>40059</v>
      </c>
      <c r="E29" s="78">
        <v>40059</v>
      </c>
      <c r="F29" s="82">
        <v>1</v>
      </c>
      <c r="G29" s="113"/>
      <c r="H29" s="113" t="s">
        <v>244</v>
      </c>
      <c r="I29" s="113"/>
    </row>
    <row r="30" spans="1:9" ht="21">
      <c r="A30" s="77" t="s">
        <v>253</v>
      </c>
      <c r="B30" s="77" t="s">
        <v>214</v>
      </c>
      <c r="C30" s="81">
        <v>8</v>
      </c>
      <c r="D30" s="78">
        <v>40134</v>
      </c>
      <c r="E30" s="78">
        <v>40134</v>
      </c>
      <c r="F30" s="82">
        <v>2</v>
      </c>
      <c r="G30" s="113"/>
      <c r="H30" s="113" t="s">
        <v>244</v>
      </c>
      <c r="I30" s="113"/>
    </row>
    <row r="31" spans="1:9" ht="21">
      <c r="A31" s="77" t="s">
        <v>254</v>
      </c>
      <c r="B31" s="77" t="s">
        <v>224</v>
      </c>
      <c r="C31" s="81">
        <v>48</v>
      </c>
      <c r="D31" s="78">
        <v>39997</v>
      </c>
      <c r="E31" s="78">
        <v>39997</v>
      </c>
      <c r="F31" s="82">
        <v>2</v>
      </c>
      <c r="G31" s="113"/>
      <c r="H31" s="113" t="s">
        <v>244</v>
      </c>
      <c r="I31" s="113"/>
    </row>
    <row r="32" spans="1:9" ht="21">
      <c r="A32" s="77" t="s">
        <v>255</v>
      </c>
      <c r="B32" s="77" t="s">
        <v>216</v>
      </c>
      <c r="C32" s="81">
        <v>48</v>
      </c>
      <c r="D32" s="78">
        <v>40038</v>
      </c>
      <c r="E32" s="78">
        <v>40038</v>
      </c>
      <c r="F32" s="82">
        <v>1</v>
      </c>
      <c r="G32" s="113"/>
      <c r="H32" s="113" t="s">
        <v>244</v>
      </c>
      <c r="I32" s="113"/>
    </row>
    <row r="33" spans="1:9" ht="21">
      <c r="A33" s="83" t="s">
        <v>256</v>
      </c>
      <c r="B33" s="83" t="s">
        <v>216</v>
      </c>
      <c r="C33" s="84">
        <v>14</v>
      </c>
      <c r="D33" s="85">
        <v>39982</v>
      </c>
      <c r="E33" s="85">
        <v>39982</v>
      </c>
      <c r="F33" s="86">
        <v>1</v>
      </c>
      <c r="G33" s="114"/>
      <c r="H33" s="114" t="s">
        <v>244</v>
      </c>
      <c r="I33" s="114"/>
    </row>
    <row r="34" spans="1:9" ht="42">
      <c r="A34" s="96" t="s">
        <v>257</v>
      </c>
      <c r="B34" s="77" t="s">
        <v>258</v>
      </c>
      <c r="C34" s="81">
        <v>44</v>
      </c>
      <c r="D34" s="78">
        <v>40114</v>
      </c>
      <c r="E34" s="78">
        <v>40114</v>
      </c>
      <c r="F34" s="82">
        <v>2</v>
      </c>
      <c r="G34" s="113"/>
      <c r="H34" s="113" t="s">
        <v>244</v>
      </c>
      <c r="I34" s="113"/>
    </row>
    <row r="35" spans="1:9" ht="21">
      <c r="A35" s="96" t="s">
        <v>259</v>
      </c>
      <c r="B35" s="77" t="s">
        <v>260</v>
      </c>
      <c r="C35" s="81">
        <v>1</v>
      </c>
      <c r="D35" s="78">
        <v>40145</v>
      </c>
      <c r="E35" s="78">
        <v>40146</v>
      </c>
      <c r="F35" s="82">
        <v>12</v>
      </c>
      <c r="G35" s="113"/>
      <c r="H35" s="113" t="s">
        <v>244</v>
      </c>
      <c r="I35" s="113"/>
    </row>
    <row r="36" spans="1:9" s="72" customFormat="1" ht="21">
      <c r="A36" s="77" t="s">
        <v>261</v>
      </c>
      <c r="B36" s="77" t="s">
        <v>229</v>
      </c>
      <c r="C36" s="81">
        <v>5</v>
      </c>
      <c r="D36" s="78">
        <v>40161</v>
      </c>
      <c r="E36" s="78">
        <v>40161</v>
      </c>
      <c r="F36" s="82">
        <v>2</v>
      </c>
      <c r="G36" s="113"/>
      <c r="H36" s="113" t="s">
        <v>244</v>
      </c>
      <c r="I36" s="113"/>
    </row>
    <row r="37" spans="1:9" ht="42">
      <c r="A37" s="77" t="s">
        <v>215</v>
      </c>
      <c r="B37" s="77" t="s">
        <v>214</v>
      </c>
      <c r="C37" s="81">
        <v>17</v>
      </c>
      <c r="D37" s="78">
        <v>40185</v>
      </c>
      <c r="E37" s="78">
        <v>40185</v>
      </c>
      <c r="F37" s="82">
        <v>2</v>
      </c>
      <c r="G37" s="113"/>
      <c r="H37" s="113" t="s">
        <v>244</v>
      </c>
      <c r="I37" s="113"/>
    </row>
    <row r="38" spans="1:9" ht="21">
      <c r="A38" s="77" t="s">
        <v>262</v>
      </c>
      <c r="B38" s="77" t="s">
        <v>216</v>
      </c>
      <c r="C38" s="81">
        <v>71</v>
      </c>
      <c r="D38" s="78">
        <v>40080</v>
      </c>
      <c r="E38" s="78">
        <v>40080</v>
      </c>
      <c r="F38" s="82">
        <v>1</v>
      </c>
      <c r="G38" s="113"/>
      <c r="H38" s="113" t="s">
        <v>244</v>
      </c>
      <c r="I38" s="113"/>
    </row>
    <row r="39" spans="1:9" ht="21">
      <c r="A39" s="77" t="s">
        <v>263</v>
      </c>
      <c r="B39" s="77" t="s">
        <v>216</v>
      </c>
      <c r="C39" s="81">
        <v>39</v>
      </c>
      <c r="D39" s="78">
        <v>40066</v>
      </c>
      <c r="E39" s="78">
        <v>40066</v>
      </c>
      <c r="F39" s="82">
        <v>1</v>
      </c>
      <c r="G39" s="113"/>
      <c r="H39" s="113" t="s">
        <v>244</v>
      </c>
      <c r="I39" s="113"/>
    </row>
    <row r="40" spans="1:9" ht="21">
      <c r="A40" s="96" t="s">
        <v>264</v>
      </c>
      <c r="B40" s="77" t="s">
        <v>216</v>
      </c>
      <c r="C40" s="81">
        <v>14</v>
      </c>
      <c r="D40" s="78">
        <v>39989</v>
      </c>
      <c r="E40" s="78">
        <v>39989</v>
      </c>
      <c r="F40" s="82">
        <v>1</v>
      </c>
      <c r="G40" s="113"/>
      <c r="H40" s="113" t="s">
        <v>244</v>
      </c>
      <c r="I40" s="113"/>
    </row>
    <row r="41" spans="1:9" ht="21">
      <c r="A41" s="77" t="s">
        <v>265</v>
      </c>
      <c r="B41" s="77" t="s">
        <v>216</v>
      </c>
      <c r="C41" s="81">
        <v>18</v>
      </c>
      <c r="D41" s="78">
        <v>40045</v>
      </c>
      <c r="E41" s="78">
        <v>40045</v>
      </c>
      <c r="F41" s="82">
        <v>1</v>
      </c>
      <c r="G41" s="113"/>
      <c r="H41" s="113" t="s">
        <v>244</v>
      </c>
      <c r="I41" s="113"/>
    </row>
    <row r="42" spans="1:9" ht="21">
      <c r="A42" s="96" t="s">
        <v>266</v>
      </c>
      <c r="B42" s="77" t="s">
        <v>267</v>
      </c>
      <c r="C42" s="81">
        <v>49</v>
      </c>
      <c r="D42" s="78">
        <v>40075</v>
      </c>
      <c r="E42" s="78">
        <v>40075</v>
      </c>
      <c r="F42" s="82">
        <v>1</v>
      </c>
      <c r="G42" s="113"/>
      <c r="H42" s="113" t="s">
        <v>244</v>
      </c>
      <c r="I42" s="113"/>
    </row>
    <row r="43" spans="1:9" ht="21">
      <c r="A43" s="77" t="s">
        <v>268</v>
      </c>
      <c r="B43" s="77" t="s">
        <v>216</v>
      </c>
      <c r="C43" s="81">
        <v>47</v>
      </c>
      <c r="D43" s="78">
        <v>39996</v>
      </c>
      <c r="E43" s="78">
        <v>39996</v>
      </c>
      <c r="F43" s="82">
        <v>1</v>
      </c>
      <c r="G43" s="113"/>
      <c r="H43" s="113" t="s">
        <v>244</v>
      </c>
      <c r="I43" s="113"/>
    </row>
    <row r="44" spans="1:9" ht="21">
      <c r="A44" s="79" t="s">
        <v>269</v>
      </c>
      <c r="B44" s="79" t="s">
        <v>216</v>
      </c>
      <c r="C44" s="88">
        <v>50</v>
      </c>
      <c r="D44" s="80">
        <v>40052</v>
      </c>
      <c r="E44" s="80">
        <v>40052</v>
      </c>
      <c r="F44" s="82">
        <v>1</v>
      </c>
      <c r="G44" s="113"/>
      <c r="H44" s="113" t="s">
        <v>244</v>
      </c>
      <c r="I44" s="113"/>
    </row>
    <row r="45" spans="1:9" ht="21">
      <c r="A45" s="79" t="s">
        <v>270</v>
      </c>
      <c r="B45" s="79" t="s">
        <v>271</v>
      </c>
      <c r="C45" s="88">
        <v>15</v>
      </c>
      <c r="D45" s="80">
        <v>39992</v>
      </c>
      <c r="E45" s="80">
        <v>39992</v>
      </c>
      <c r="F45" s="82">
        <v>6</v>
      </c>
      <c r="G45" s="113"/>
      <c r="H45" s="113" t="s">
        <v>244</v>
      </c>
      <c r="I45" s="113"/>
    </row>
    <row r="46" spans="1:9" s="87" customFormat="1" ht="21">
      <c r="A46" s="79" t="s">
        <v>272</v>
      </c>
      <c r="B46" s="79" t="s">
        <v>260</v>
      </c>
      <c r="C46" s="88">
        <v>20</v>
      </c>
      <c r="D46" s="80">
        <v>40137</v>
      </c>
      <c r="E46" s="80">
        <v>40137</v>
      </c>
      <c r="F46" s="82">
        <v>6</v>
      </c>
      <c r="G46" s="113"/>
      <c r="H46" s="113" t="s">
        <v>244</v>
      </c>
      <c r="I46" s="113"/>
    </row>
    <row r="47" spans="1:9" ht="21">
      <c r="A47" s="79" t="s">
        <v>273</v>
      </c>
      <c r="B47" s="79" t="s">
        <v>208</v>
      </c>
      <c r="C47" s="88">
        <v>604</v>
      </c>
      <c r="D47" s="80">
        <v>39982</v>
      </c>
      <c r="E47" s="80">
        <v>39982</v>
      </c>
      <c r="F47" s="102">
        <v>2</v>
      </c>
      <c r="G47" s="113"/>
      <c r="H47" s="113" t="s">
        <v>244</v>
      </c>
      <c r="I47" s="113"/>
    </row>
    <row r="48" spans="1:9" ht="42">
      <c r="A48" s="79" t="s">
        <v>215</v>
      </c>
      <c r="B48" s="79" t="s">
        <v>214</v>
      </c>
      <c r="C48" s="88">
        <v>50</v>
      </c>
      <c r="D48" s="80">
        <v>40126</v>
      </c>
      <c r="E48" s="80">
        <v>40126</v>
      </c>
      <c r="F48" s="82">
        <v>2</v>
      </c>
      <c r="G48" s="113"/>
      <c r="H48" s="113" t="s">
        <v>244</v>
      </c>
      <c r="I48" s="113"/>
    </row>
    <row r="49" spans="1:9" ht="21">
      <c r="A49" s="97" t="s">
        <v>274</v>
      </c>
      <c r="B49" s="79" t="s">
        <v>216</v>
      </c>
      <c r="C49" s="88">
        <v>45</v>
      </c>
      <c r="D49" s="80">
        <v>40010</v>
      </c>
      <c r="E49" s="80">
        <v>40010</v>
      </c>
      <c r="F49" s="82">
        <v>1</v>
      </c>
      <c r="G49" s="113"/>
      <c r="H49" s="113" t="s">
        <v>244</v>
      </c>
      <c r="I49" s="113"/>
    </row>
    <row r="50" spans="1:9" ht="42">
      <c r="A50" s="79" t="s">
        <v>275</v>
      </c>
      <c r="B50" s="79" t="s">
        <v>91</v>
      </c>
      <c r="C50" s="88">
        <v>9</v>
      </c>
      <c r="D50" s="80">
        <v>40053</v>
      </c>
      <c r="E50" s="80">
        <v>40055</v>
      </c>
      <c r="F50" s="82">
        <v>3</v>
      </c>
      <c r="G50" s="113"/>
      <c r="H50" s="113" t="s">
        <v>244</v>
      </c>
      <c r="I50" s="113"/>
    </row>
    <row r="51" spans="1:9" ht="21">
      <c r="A51" s="97" t="s">
        <v>276</v>
      </c>
      <c r="B51" s="79" t="s">
        <v>208</v>
      </c>
      <c r="C51" s="88">
        <v>690</v>
      </c>
      <c r="D51" s="80">
        <v>39975</v>
      </c>
      <c r="E51" s="80">
        <v>39975</v>
      </c>
      <c r="F51" s="82">
        <v>3</v>
      </c>
      <c r="G51" s="113"/>
      <c r="H51" s="113" t="s">
        <v>244</v>
      </c>
      <c r="I51" s="113"/>
    </row>
    <row r="52" spans="1:9" ht="21">
      <c r="A52" s="79" t="s">
        <v>277</v>
      </c>
      <c r="B52" s="79" t="s">
        <v>278</v>
      </c>
      <c r="C52" s="88">
        <v>78</v>
      </c>
      <c r="D52" s="80">
        <v>40157</v>
      </c>
      <c r="E52" s="80">
        <v>40157</v>
      </c>
      <c r="F52" s="82">
        <v>1</v>
      </c>
      <c r="G52" s="113" t="s">
        <v>244</v>
      </c>
      <c r="H52" s="113"/>
      <c r="I52" s="113"/>
    </row>
    <row r="53" spans="1:9" ht="21">
      <c r="A53" s="79" t="s">
        <v>279</v>
      </c>
      <c r="B53" s="79" t="s">
        <v>267</v>
      </c>
      <c r="C53" s="88">
        <v>183</v>
      </c>
      <c r="D53" s="80">
        <v>40026</v>
      </c>
      <c r="E53" s="80">
        <v>40086</v>
      </c>
      <c r="F53" s="82">
        <v>3</v>
      </c>
      <c r="G53" s="113"/>
      <c r="H53" s="113" t="s">
        <v>244</v>
      </c>
      <c r="I53" s="113"/>
    </row>
    <row r="54" spans="1:9" ht="21">
      <c r="A54" s="79" t="s">
        <v>280</v>
      </c>
      <c r="B54" s="79" t="s">
        <v>216</v>
      </c>
      <c r="C54" s="88">
        <v>14</v>
      </c>
      <c r="D54" s="80">
        <v>40003</v>
      </c>
      <c r="E54" s="80">
        <v>40003</v>
      </c>
      <c r="F54" s="82">
        <v>1</v>
      </c>
      <c r="G54" s="113"/>
      <c r="H54" s="113" t="s">
        <v>244</v>
      </c>
      <c r="I54" s="113"/>
    </row>
    <row r="55" spans="1:9" ht="21">
      <c r="A55" s="79" t="s">
        <v>281</v>
      </c>
      <c r="B55" s="79" t="s">
        <v>216</v>
      </c>
      <c r="C55" s="88">
        <v>50</v>
      </c>
      <c r="D55" s="80">
        <v>40073</v>
      </c>
      <c r="E55" s="80">
        <v>40073</v>
      </c>
      <c r="F55" s="82">
        <v>1</v>
      </c>
      <c r="G55" s="113"/>
      <c r="H55" s="113" t="s">
        <v>244</v>
      </c>
      <c r="I55" s="113"/>
    </row>
    <row r="56" spans="1:9" ht="21">
      <c r="A56" s="79" t="s">
        <v>282</v>
      </c>
      <c r="B56" s="79" t="s">
        <v>208</v>
      </c>
      <c r="C56" s="88">
        <v>1004</v>
      </c>
      <c r="D56" s="80">
        <v>39986</v>
      </c>
      <c r="E56" s="80">
        <v>39986</v>
      </c>
      <c r="F56" s="82">
        <v>6</v>
      </c>
      <c r="G56" s="113"/>
      <c r="H56" s="113" t="s">
        <v>244</v>
      </c>
      <c r="I56" s="113"/>
    </row>
    <row r="57" spans="1:9" ht="42">
      <c r="A57" s="79" t="s">
        <v>215</v>
      </c>
      <c r="B57" s="79" t="s">
        <v>214</v>
      </c>
      <c r="C57" s="88">
        <v>12</v>
      </c>
      <c r="D57" s="80">
        <v>40186</v>
      </c>
      <c r="E57" s="80">
        <v>40186</v>
      </c>
      <c r="F57" s="103">
        <v>2</v>
      </c>
      <c r="G57" s="113"/>
      <c r="H57" s="113" t="s">
        <v>244</v>
      </c>
      <c r="I57" s="113"/>
    </row>
    <row r="58" spans="1:9" ht="42">
      <c r="A58" s="97" t="s">
        <v>215</v>
      </c>
      <c r="B58" s="79" t="s">
        <v>214</v>
      </c>
      <c r="C58" s="88">
        <v>13</v>
      </c>
      <c r="D58" s="80">
        <v>40184</v>
      </c>
      <c r="E58" s="80">
        <v>40184</v>
      </c>
      <c r="F58" s="82">
        <v>2</v>
      </c>
      <c r="G58" s="113"/>
      <c r="H58" s="113" t="s">
        <v>244</v>
      </c>
      <c r="I58" s="113"/>
    </row>
    <row r="59" spans="1:9" ht="21">
      <c r="A59" s="97" t="s">
        <v>283</v>
      </c>
      <c r="B59" s="79" t="s">
        <v>216</v>
      </c>
      <c r="C59" s="88">
        <v>77</v>
      </c>
      <c r="D59" s="80">
        <v>40017</v>
      </c>
      <c r="E59" s="80">
        <v>40017</v>
      </c>
      <c r="F59" s="82">
        <v>1</v>
      </c>
      <c r="G59" s="113"/>
      <c r="H59" s="113" t="s">
        <v>244</v>
      </c>
      <c r="I59" s="113"/>
    </row>
    <row r="60" spans="1:9" ht="21">
      <c r="A60" s="79" t="s">
        <v>284</v>
      </c>
      <c r="B60" s="79" t="s">
        <v>216</v>
      </c>
      <c r="C60" s="88">
        <v>48</v>
      </c>
      <c r="D60" s="80">
        <v>40031</v>
      </c>
      <c r="E60" s="80">
        <v>40031</v>
      </c>
      <c r="F60" s="82">
        <v>1</v>
      </c>
      <c r="G60" s="113"/>
      <c r="H60" s="113" t="s">
        <v>244</v>
      </c>
      <c r="I60" s="113"/>
    </row>
    <row r="61" spans="1:9" ht="21">
      <c r="A61" s="79" t="s">
        <v>285</v>
      </c>
      <c r="B61" s="79" t="s">
        <v>286</v>
      </c>
      <c r="C61" s="88">
        <v>58</v>
      </c>
      <c r="D61" s="80">
        <v>40060</v>
      </c>
      <c r="E61" s="80">
        <v>40060</v>
      </c>
      <c r="F61" s="82">
        <v>1</v>
      </c>
      <c r="G61" s="113"/>
      <c r="H61" s="113" t="s">
        <v>244</v>
      </c>
      <c r="I61" s="113"/>
    </row>
    <row r="62" spans="1:9" ht="21">
      <c r="A62" s="79" t="s">
        <v>287</v>
      </c>
      <c r="B62" s="79" t="s">
        <v>208</v>
      </c>
      <c r="C62" s="88">
        <v>750</v>
      </c>
      <c r="D62" s="80">
        <v>39965</v>
      </c>
      <c r="E62" s="80">
        <v>39978</v>
      </c>
      <c r="F62" s="82">
        <v>6</v>
      </c>
      <c r="G62" s="113"/>
      <c r="H62" s="113" t="s">
        <v>244</v>
      </c>
      <c r="I62" s="113"/>
    </row>
    <row r="63" spans="1:9" ht="21">
      <c r="A63" s="79" t="s">
        <v>289</v>
      </c>
      <c r="B63" s="79" t="s">
        <v>290</v>
      </c>
      <c r="C63" s="88">
        <v>4</v>
      </c>
      <c r="D63" s="80">
        <v>40076</v>
      </c>
      <c r="E63" s="80">
        <v>40076</v>
      </c>
      <c r="F63" s="82">
        <v>6</v>
      </c>
      <c r="G63" s="113"/>
      <c r="H63" s="113" t="s">
        <v>244</v>
      </c>
      <c r="I63" s="113"/>
    </row>
    <row r="64" spans="1:9" ht="21">
      <c r="A64" s="79" t="s">
        <v>291</v>
      </c>
      <c r="B64" s="79" t="s">
        <v>210</v>
      </c>
      <c r="C64" s="88">
        <v>32</v>
      </c>
      <c r="D64" s="80">
        <v>40035</v>
      </c>
      <c r="E64" s="80">
        <v>40035</v>
      </c>
      <c r="F64" s="82">
        <v>6</v>
      </c>
      <c r="G64" s="113"/>
      <c r="H64" s="113" t="s">
        <v>244</v>
      </c>
      <c r="I64" s="113"/>
    </row>
    <row r="65" spans="1:9" ht="21">
      <c r="A65" s="79" t="s">
        <v>292</v>
      </c>
      <c r="B65" s="79" t="s">
        <v>290</v>
      </c>
      <c r="C65" s="88">
        <v>7</v>
      </c>
      <c r="D65" s="80">
        <v>40045</v>
      </c>
      <c r="E65" s="80">
        <v>40073</v>
      </c>
      <c r="F65" s="82">
        <v>6</v>
      </c>
      <c r="G65" s="113"/>
      <c r="H65" s="113" t="s">
        <v>244</v>
      </c>
      <c r="I65" s="113"/>
    </row>
    <row r="66" spans="1:9" ht="21">
      <c r="A66" s="79" t="s">
        <v>293</v>
      </c>
      <c r="B66" s="79" t="s">
        <v>1</v>
      </c>
      <c r="C66" s="88">
        <v>6</v>
      </c>
      <c r="D66" s="80">
        <v>40193</v>
      </c>
      <c r="E66" s="80">
        <v>40193</v>
      </c>
      <c r="F66" s="82">
        <v>6</v>
      </c>
      <c r="G66" s="113"/>
      <c r="H66" s="113" t="s">
        <v>244</v>
      </c>
      <c r="I66" s="113"/>
    </row>
    <row r="67" spans="1:9" ht="21">
      <c r="A67" s="79" t="s">
        <v>294</v>
      </c>
      <c r="B67" s="79" t="s">
        <v>1</v>
      </c>
      <c r="C67" s="88">
        <v>100</v>
      </c>
      <c r="D67" s="80">
        <v>39969</v>
      </c>
      <c r="E67" s="80">
        <v>39978</v>
      </c>
      <c r="F67" s="82">
        <v>6</v>
      </c>
      <c r="G67" s="113"/>
      <c r="H67" s="113" t="s">
        <v>244</v>
      </c>
      <c r="I67" s="113"/>
    </row>
    <row r="68" spans="1:9" ht="21">
      <c r="A68" s="79" t="s">
        <v>295</v>
      </c>
      <c r="B68" s="79" t="s">
        <v>296</v>
      </c>
      <c r="C68" s="88">
        <v>2</v>
      </c>
      <c r="D68" s="80">
        <v>40213</v>
      </c>
      <c r="E68" s="80">
        <v>40213</v>
      </c>
      <c r="F68" s="82">
        <v>2</v>
      </c>
      <c r="G68" s="113"/>
      <c r="H68" s="113" t="s">
        <v>244</v>
      </c>
      <c r="I68" s="113"/>
    </row>
    <row r="69" spans="1:9" ht="42">
      <c r="A69" s="79" t="s">
        <v>297</v>
      </c>
      <c r="B69" s="79" t="s">
        <v>298</v>
      </c>
      <c r="C69" s="88">
        <v>218</v>
      </c>
      <c r="D69" s="80">
        <v>40210</v>
      </c>
      <c r="E69" s="80">
        <v>40210</v>
      </c>
      <c r="F69" s="82">
        <v>1</v>
      </c>
      <c r="G69" s="113"/>
      <c r="H69" s="113" t="s">
        <v>244</v>
      </c>
      <c r="I69" s="113"/>
    </row>
    <row r="70" spans="1:9" ht="21">
      <c r="A70" s="79" t="s">
        <v>299</v>
      </c>
      <c r="B70" s="79" t="s">
        <v>267</v>
      </c>
      <c r="C70" s="88">
        <v>174</v>
      </c>
      <c r="D70" s="80">
        <v>40214</v>
      </c>
      <c r="E70" s="80">
        <v>40215</v>
      </c>
      <c r="F70" s="82">
        <v>1</v>
      </c>
      <c r="G70" s="113"/>
      <c r="H70" s="113" t="s">
        <v>244</v>
      </c>
      <c r="I70" s="113"/>
    </row>
    <row r="71" spans="1:9" ht="21">
      <c r="A71" s="79" t="s">
        <v>300</v>
      </c>
      <c r="B71" s="79" t="s">
        <v>210</v>
      </c>
      <c r="C71" s="88">
        <v>2</v>
      </c>
      <c r="D71" s="80">
        <v>40144</v>
      </c>
      <c r="E71" s="80">
        <v>40144</v>
      </c>
      <c r="F71" s="82">
        <v>6</v>
      </c>
      <c r="G71" s="113"/>
      <c r="H71" s="113" t="s">
        <v>244</v>
      </c>
      <c r="I71" s="113"/>
    </row>
    <row r="72" spans="1:9" ht="21">
      <c r="A72" s="79" t="s">
        <v>301</v>
      </c>
      <c r="B72" s="79" t="s">
        <v>260</v>
      </c>
      <c r="C72" s="88">
        <v>5</v>
      </c>
      <c r="D72" s="80">
        <v>40196</v>
      </c>
      <c r="E72" s="80">
        <v>40196</v>
      </c>
      <c r="F72" s="82">
        <v>6</v>
      </c>
      <c r="G72" s="113"/>
      <c r="H72" s="113"/>
      <c r="I72" s="113" t="s">
        <v>244</v>
      </c>
    </row>
    <row r="73" spans="1:9" ht="21">
      <c r="A73" s="79" t="s">
        <v>302</v>
      </c>
      <c r="B73" s="79" t="s">
        <v>224</v>
      </c>
      <c r="C73" s="88">
        <v>292</v>
      </c>
      <c r="D73" s="80">
        <v>40207</v>
      </c>
      <c r="E73" s="80">
        <v>40207</v>
      </c>
      <c r="F73" s="82">
        <v>1</v>
      </c>
      <c r="G73" s="113"/>
      <c r="H73" s="113" t="s">
        <v>244</v>
      </c>
      <c r="I73" s="113"/>
    </row>
    <row r="74" spans="1:9" ht="21">
      <c r="A74" s="79" t="s">
        <v>303</v>
      </c>
      <c r="B74" s="79" t="s">
        <v>216</v>
      </c>
      <c r="C74" s="88">
        <v>178</v>
      </c>
      <c r="D74" s="80">
        <v>40209</v>
      </c>
      <c r="E74" s="80">
        <v>40209</v>
      </c>
      <c r="F74" s="82">
        <v>1</v>
      </c>
      <c r="G74" s="113"/>
      <c r="H74" s="113" t="s">
        <v>244</v>
      </c>
      <c r="I74" s="113"/>
    </row>
    <row r="75" spans="1:9" ht="21">
      <c r="A75" s="79" t="s">
        <v>304</v>
      </c>
      <c r="B75" s="79" t="s">
        <v>305</v>
      </c>
      <c r="C75" s="88">
        <v>35</v>
      </c>
      <c r="D75" s="80">
        <v>40044</v>
      </c>
      <c r="E75" s="80">
        <v>40044</v>
      </c>
      <c r="F75" s="82">
        <v>3</v>
      </c>
      <c r="G75" s="113"/>
      <c r="H75" s="113" t="s">
        <v>244</v>
      </c>
      <c r="I75" s="113"/>
    </row>
    <row r="76" spans="1:9" ht="21">
      <c r="A76" s="79" t="s">
        <v>306</v>
      </c>
      <c r="B76" s="79" t="s">
        <v>216</v>
      </c>
      <c r="C76" s="88">
        <v>181</v>
      </c>
      <c r="D76" s="80">
        <v>40151</v>
      </c>
      <c r="E76" s="80">
        <v>40151</v>
      </c>
      <c r="F76" s="82">
        <v>1</v>
      </c>
      <c r="G76" s="113"/>
      <c r="H76" s="113" t="s">
        <v>244</v>
      </c>
      <c r="I76" s="113"/>
    </row>
    <row r="77" spans="1:9" ht="21">
      <c r="A77" s="79" t="s">
        <v>219</v>
      </c>
      <c r="B77" s="79" t="s">
        <v>216</v>
      </c>
      <c r="C77" s="88">
        <v>8</v>
      </c>
      <c r="D77" s="80">
        <v>39983</v>
      </c>
      <c r="E77" s="80">
        <v>40237</v>
      </c>
      <c r="F77" s="82">
        <v>30</v>
      </c>
      <c r="G77" s="113"/>
      <c r="H77" s="113" t="s">
        <v>244</v>
      </c>
      <c r="I77" s="113"/>
    </row>
    <row r="78" spans="1:9" ht="21">
      <c r="A78" s="79" t="s">
        <v>307</v>
      </c>
      <c r="B78" s="79" t="s">
        <v>214</v>
      </c>
      <c r="C78" s="88">
        <v>12</v>
      </c>
      <c r="D78" s="80">
        <v>40186</v>
      </c>
      <c r="E78" s="80">
        <v>40186</v>
      </c>
      <c r="F78" s="82">
        <v>2</v>
      </c>
      <c r="G78" s="113"/>
      <c r="H78" s="113" t="s">
        <v>244</v>
      </c>
      <c r="I78" s="113"/>
    </row>
    <row r="79" spans="1:9" ht="21">
      <c r="A79" s="79" t="s">
        <v>308</v>
      </c>
      <c r="B79" s="79" t="s">
        <v>1</v>
      </c>
      <c r="C79" s="88">
        <v>100</v>
      </c>
      <c r="D79" s="80">
        <v>39969</v>
      </c>
      <c r="E79" s="80">
        <v>39978</v>
      </c>
      <c r="F79" s="82">
        <v>6</v>
      </c>
      <c r="G79" s="113"/>
      <c r="H79" s="113" t="s">
        <v>244</v>
      </c>
      <c r="I79" s="113"/>
    </row>
    <row r="80" spans="1:9" ht="21">
      <c r="A80" s="79" t="s">
        <v>309</v>
      </c>
      <c r="B80" s="79" t="s">
        <v>310</v>
      </c>
      <c r="C80" s="88">
        <v>1</v>
      </c>
      <c r="D80" s="80">
        <v>40010</v>
      </c>
      <c r="E80" s="80">
        <v>40010</v>
      </c>
      <c r="F80" s="82">
        <v>3</v>
      </c>
      <c r="G80" s="113" t="s">
        <v>244</v>
      </c>
      <c r="H80" s="113"/>
      <c r="I80" s="113"/>
    </row>
    <row r="81" spans="1:9" ht="21">
      <c r="A81" s="79" t="s">
        <v>311</v>
      </c>
      <c r="B81" s="79" t="s">
        <v>1</v>
      </c>
      <c r="C81" s="88">
        <v>6</v>
      </c>
      <c r="D81" s="80">
        <v>40198</v>
      </c>
      <c r="E81" s="80">
        <v>40198</v>
      </c>
      <c r="F81" s="82">
        <v>3</v>
      </c>
      <c r="G81" s="113" t="s">
        <v>244</v>
      </c>
      <c r="H81" s="113"/>
      <c r="I81" s="113"/>
    </row>
    <row r="82" spans="1:9" ht="21">
      <c r="A82" s="79" t="s">
        <v>312</v>
      </c>
      <c r="B82" s="79" t="s">
        <v>210</v>
      </c>
      <c r="C82" s="88">
        <v>36</v>
      </c>
      <c r="D82" s="80">
        <v>40080</v>
      </c>
      <c r="E82" s="80">
        <v>40080</v>
      </c>
      <c r="F82" s="82">
        <v>3</v>
      </c>
      <c r="G82" s="113"/>
      <c r="H82" s="113" t="s">
        <v>244</v>
      </c>
      <c r="I82" s="113"/>
    </row>
    <row r="83" spans="1:9" ht="21">
      <c r="A83" s="79" t="s">
        <v>313</v>
      </c>
      <c r="B83" s="79" t="s">
        <v>305</v>
      </c>
      <c r="C83" s="88">
        <v>36</v>
      </c>
      <c r="D83" s="80">
        <v>40013</v>
      </c>
      <c r="E83" s="80">
        <v>40013</v>
      </c>
      <c r="F83" s="82">
        <v>6</v>
      </c>
      <c r="G83" s="113"/>
      <c r="H83" s="113" t="s">
        <v>244</v>
      </c>
      <c r="I83" s="113"/>
    </row>
    <row r="84" spans="1:9" ht="42">
      <c r="A84" s="79" t="s">
        <v>314</v>
      </c>
      <c r="B84" s="79" t="s">
        <v>210</v>
      </c>
      <c r="C84" s="88">
        <v>5</v>
      </c>
      <c r="D84" s="80">
        <v>40152</v>
      </c>
      <c r="E84" s="80">
        <v>40152</v>
      </c>
      <c r="F84" s="82">
        <v>3</v>
      </c>
      <c r="G84" s="113"/>
      <c r="H84" s="113" t="s">
        <v>244</v>
      </c>
      <c r="I84" s="113"/>
    </row>
    <row r="85" spans="1:9" ht="21">
      <c r="A85" s="79" t="s">
        <v>315</v>
      </c>
      <c r="B85" s="79" t="s">
        <v>316</v>
      </c>
      <c r="C85" s="88">
        <v>69</v>
      </c>
      <c r="D85" s="80">
        <v>40199</v>
      </c>
      <c r="E85" s="80">
        <v>40199</v>
      </c>
      <c r="F85" s="82">
        <v>2</v>
      </c>
      <c r="G85" s="113" t="s">
        <v>244</v>
      </c>
      <c r="H85" s="113"/>
      <c r="I85" s="113"/>
    </row>
    <row r="86" spans="1:9" ht="42">
      <c r="A86" s="79" t="s">
        <v>297</v>
      </c>
      <c r="B86" s="79" t="s">
        <v>224</v>
      </c>
      <c r="C86" s="88">
        <v>218</v>
      </c>
      <c r="D86" s="80">
        <v>40210</v>
      </c>
      <c r="E86" s="80">
        <v>40210</v>
      </c>
      <c r="F86" s="82">
        <v>1</v>
      </c>
      <c r="G86" s="113"/>
      <c r="H86" s="113" t="s">
        <v>244</v>
      </c>
      <c r="I86" s="113"/>
    </row>
    <row r="87" spans="1:9" ht="21" hidden="1">
      <c r="A87" s="79"/>
      <c r="B87" s="79"/>
      <c r="C87" s="88"/>
      <c r="D87" s="80"/>
      <c r="E87" s="80"/>
      <c r="F87" s="82"/>
      <c r="G87" s="113"/>
      <c r="H87" s="113"/>
      <c r="I87" s="113"/>
    </row>
    <row r="88" spans="1:9" ht="21" hidden="1">
      <c r="A88" s="79"/>
      <c r="B88" s="79"/>
      <c r="C88" s="88"/>
      <c r="D88" s="80"/>
      <c r="E88" s="80"/>
      <c r="F88" s="82"/>
      <c r="G88" s="113"/>
      <c r="H88" s="113"/>
      <c r="I88" s="113"/>
    </row>
    <row r="89" spans="1:9" ht="21" hidden="1">
      <c r="A89" s="79"/>
      <c r="B89" s="79"/>
      <c r="C89" s="88"/>
      <c r="D89" s="80"/>
      <c r="E89" s="80"/>
      <c r="F89" s="82"/>
      <c r="G89" s="113"/>
      <c r="H89" s="113"/>
      <c r="I89" s="113"/>
    </row>
    <row r="90" spans="1:9" ht="21" hidden="1">
      <c r="A90" s="79"/>
      <c r="B90" s="79"/>
      <c r="C90" s="88"/>
      <c r="D90" s="80"/>
      <c r="E90" s="80"/>
      <c r="F90" s="82"/>
      <c r="G90" s="113"/>
      <c r="H90" s="113"/>
      <c r="I90" s="113"/>
    </row>
    <row r="91" spans="1:9" ht="21" hidden="1">
      <c r="A91" s="79"/>
      <c r="B91" s="79"/>
      <c r="C91" s="88"/>
      <c r="D91" s="80"/>
      <c r="E91" s="80"/>
      <c r="F91" s="82"/>
      <c r="G91" s="113"/>
      <c r="H91" s="113"/>
      <c r="I91" s="113"/>
    </row>
    <row r="92" spans="1:9" ht="21" hidden="1">
      <c r="A92" s="79"/>
      <c r="B92" s="79"/>
      <c r="C92" s="88"/>
      <c r="D92" s="80"/>
      <c r="E92" s="80"/>
      <c r="F92" s="82"/>
      <c r="G92" s="113"/>
      <c r="H92" s="113"/>
      <c r="I92" s="113"/>
    </row>
    <row r="93" spans="1:9" ht="21" hidden="1">
      <c r="A93" s="79"/>
      <c r="B93" s="79"/>
      <c r="C93" s="88"/>
      <c r="D93" s="80"/>
      <c r="E93" s="80"/>
      <c r="F93" s="82"/>
      <c r="G93" s="113"/>
      <c r="H93" s="113"/>
      <c r="I93" s="113"/>
    </row>
    <row r="94" spans="1:9" ht="21" hidden="1">
      <c r="A94" s="79"/>
      <c r="B94" s="79"/>
      <c r="C94" s="88"/>
      <c r="D94" s="80"/>
      <c r="E94" s="80"/>
      <c r="F94" s="82"/>
      <c r="G94" s="113"/>
      <c r="H94" s="113"/>
      <c r="I94" s="113"/>
    </row>
    <row r="95" spans="1:9" ht="21" hidden="1">
      <c r="A95" s="79"/>
      <c r="B95" s="79"/>
      <c r="C95" s="88"/>
      <c r="D95" s="80"/>
      <c r="E95" s="80"/>
      <c r="F95" s="82"/>
      <c r="G95" s="113"/>
      <c r="H95" s="113"/>
      <c r="I95" s="113"/>
    </row>
    <row r="96" spans="1:9" ht="21" hidden="1">
      <c r="A96" s="79"/>
      <c r="B96" s="79"/>
      <c r="C96" s="88"/>
      <c r="D96" s="80"/>
      <c r="E96" s="80"/>
      <c r="F96" s="82"/>
      <c r="G96" s="113"/>
      <c r="H96" s="113"/>
      <c r="I96" s="113"/>
    </row>
    <row r="97" spans="1:9" ht="21" hidden="1">
      <c r="A97" s="105"/>
      <c r="B97" s="105"/>
      <c r="C97" s="106"/>
      <c r="D97" s="107"/>
      <c r="E97" s="107"/>
      <c r="F97" s="108"/>
      <c r="G97" s="115"/>
      <c r="H97" s="115"/>
      <c r="I97" s="115"/>
    </row>
    <row r="98" spans="1:9" ht="23.25">
      <c r="A98" s="19" t="s">
        <v>288</v>
      </c>
      <c r="B98" s="54"/>
      <c r="C98" s="20"/>
      <c r="D98" s="20"/>
      <c r="E98" s="20"/>
      <c r="F98" s="20"/>
      <c r="G98" s="20"/>
      <c r="H98" s="20"/>
      <c r="I98" s="21" t="s">
        <v>317</v>
      </c>
    </row>
    <row r="99" spans="1:9" ht="23.25">
      <c r="A99" s="109" t="s">
        <v>243</v>
      </c>
      <c r="B99" s="110"/>
      <c r="C99" s="110"/>
      <c r="D99" s="110"/>
      <c r="E99" s="110"/>
      <c r="F99" s="110"/>
      <c r="G99" s="110"/>
      <c r="H99" s="110"/>
      <c r="I99" s="111"/>
    </row>
    <row r="100" spans="1:9" ht="23.25">
      <c r="A100" s="26" t="s">
        <v>106</v>
      </c>
      <c r="I100" s="27" t="s">
        <v>108</v>
      </c>
    </row>
    <row r="101" spans="1:9" ht="23.25">
      <c r="A101" s="28" t="s">
        <v>124</v>
      </c>
      <c r="I101" s="27" t="s">
        <v>104</v>
      </c>
    </row>
    <row r="102" ht="23.25">
      <c r="I102" s="27" t="s">
        <v>327</v>
      </c>
    </row>
  </sheetData>
  <sheetProtection/>
  <mergeCells count="4">
    <mergeCell ref="F6:F7"/>
    <mergeCell ref="A6:A7"/>
    <mergeCell ref="B6:B7"/>
    <mergeCell ref="C6:C7"/>
  </mergeCells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landscape" paperSize="9" r:id="rId2"/>
  <headerFooter alignWithMargins="0">
    <oddFooter>&amp;LFile: &amp;F&amp;RSheet: 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Sutham Sukmanee</dc:creator>
  <cp:keywords/>
  <dc:description/>
  <cp:lastModifiedBy>user</cp:lastModifiedBy>
  <cp:lastPrinted>2010-01-15T01:34:31Z</cp:lastPrinted>
  <dcterms:created xsi:type="dcterms:W3CDTF">2008-01-30T07:35:29Z</dcterms:created>
  <dcterms:modified xsi:type="dcterms:W3CDTF">2014-02-21T07:22:18Z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