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0"/>
  </bookViews>
  <sheets>
    <sheet name="EE" sheetId="1" r:id="rId1"/>
    <sheet name="ME" sheetId="2" r:id="rId2"/>
    <sheet name="CE" sheetId="3" r:id="rId3"/>
    <sheet name="IE" sheetId="4" r:id="rId4"/>
    <sheet name="ChE" sheetId="5" r:id="rId5"/>
    <sheet name="MnE" sheetId="6" r:id="rId6"/>
    <sheet name="CoE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BAHTTEXT" hidden="1">#NAME?</definedName>
    <definedName name="Country">'[1]Group Data'!$F$3:$F$262</definedName>
    <definedName name="Educational_Level__Students">'[1]Group Data'!$D$3:$D$9</definedName>
    <definedName name="Objective_of_Visit__Staff">'[1]Group Data'!$H$3:$H$16</definedName>
    <definedName name="Objective_of_Visit__Students">'[1]Group Data'!$I$3:$I$14</definedName>
    <definedName name="_xlnm.Print_Titles" localSheetId="2">'CE'!$5:$6</definedName>
    <definedName name="_xlnm.Print_Titles" localSheetId="4">'ChE'!$5:$6</definedName>
    <definedName name="_xlnm.Print_Titles" localSheetId="6">'CoE'!$5:$6</definedName>
    <definedName name="_xlnm.Print_Titles" localSheetId="0">'EE'!$5:$6</definedName>
    <definedName name="_xlnm.Print_Titles" localSheetId="3">'IE'!$5:$6</definedName>
    <definedName name="_xlnm.Print_Titles" localSheetId="1">'ME'!$5:$6</definedName>
    <definedName name="_xlnm.Print_Titles" localSheetId="5">'MnE'!$5:$6</definedName>
    <definedName name="PSU_Faculty_Office">'[1]Group Data'!$E$3:$E$52</definedName>
    <definedName name="Query1">#REF!</definedName>
    <definedName name="Source_of_Funding__Internal">'[1]Group Data'!$G$3:$G$6</definedName>
    <definedName name="Staff_s_Status">'[1]Group Data'!$C$3:$C$7</definedName>
    <definedName name="Title__Staff">'[1]Group Data'!$A$3:$A$14</definedName>
    <definedName name="Title__Students">'[1]Group Data'!$B$3:$B$5</definedName>
    <definedName name="ร" localSheetId="2">'[3]2.9การได้งานทำ'!#REF!</definedName>
    <definedName name="ร" localSheetId="4">'[3]2.9การได้งานทำ'!#REF!</definedName>
    <definedName name="ร" localSheetId="6">'[3]2.9การได้งานทำ'!#REF!</definedName>
    <definedName name="ร" localSheetId="3">'[3]2.9การได้งานทำ'!#REF!</definedName>
    <definedName name="ร" localSheetId="1">'[3]2.9การได้งานทำ'!#REF!</definedName>
    <definedName name="ร" localSheetId="5">'[3]2.9การได้งานทำ'!#REF!</definedName>
    <definedName name="ร">'[3]2.9การได้งานทำ'!#REF!</definedName>
    <definedName name="วิเคราะห์การได้งานทำ" localSheetId="2">#REF!</definedName>
    <definedName name="วิเคราะห์การได้งานทำ" localSheetId="4">#REF!</definedName>
    <definedName name="วิเคราะห์การได้งานทำ" localSheetId="6">#REF!</definedName>
    <definedName name="วิเคราะห์การได้งานทำ" localSheetId="3">#REF!</definedName>
    <definedName name="วิเคราะห์การได้งานทำ" localSheetId="1">#REF!</definedName>
    <definedName name="วิเคราะห์การได้งานทำ" localSheetId="5">#REF!</definedName>
    <definedName name="วิเคราะห์การได้งานทำ">#REF!</definedName>
  </definedNames>
  <calcPr fullCalcOnLoad="1"/>
</workbook>
</file>

<file path=xl/comments6.xml><?xml version="1.0" encoding="utf-8"?>
<comments xmlns="http://schemas.openxmlformats.org/spreadsheetml/2006/main">
  <authors>
    <author>Julapongsiri</author>
  </authors>
  <commentList>
    <comment ref="D10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ดร./อาจารย์ประจำคิดเป็น 67% (10:15) เทียบคะแนนสถาบันประเภท ข (40%ขึ้นไปได้เต็ม 5)</t>
        </r>
      </text>
    </comment>
    <comment ref="D12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อาจารย์ดำรงตำแหน่งวิชาการ 8 ท่านคิดเป็น 53% เทียบคะแนนลับสถาบันกลุ่ม ข (60% ได้คะแนน 4.4)</t>
        </r>
      </text>
    </comment>
    <comment ref="D14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เป้าหมายรับบัณฑิตทั้งหมด 51 คน โทเหมืองแร่ 15 โทวัสดุ 30 และเอกวัสดุ 6</t>
        </r>
      </text>
    </comment>
    <comment ref="D16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อาจารย์มีคุณสมบัติ 9 ท่านและทำหน้าที 9 ท่าน</t>
        </r>
      </text>
    </comment>
    <comment ref="D27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ผลรวมงานวิชาการเป็น 13 อาจารย์ประจำเป็น 14 (13/14)=93% คิดเป็นคะแนนเต็ม 5</t>
        </r>
      </text>
    </comment>
    <comment ref="D29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นับตามปีการศึกษาอาจารย์ที่เผยแพร่ผลงานวิชาการ 5 ท่าน</t>
        </r>
      </text>
    </comment>
    <comment ref="D32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อาจารย์ที่มีส่วนร่วมบริการวิชาการ 7 ท่านคือ ดนุพล กัลยาณี สมใจ ประภาส มนูญ พิษณุ วิฆเนศว์</t>
        </r>
      </text>
    </comment>
    <comment ref="D36" authorId="0">
      <text>
        <r>
          <rPr>
            <b/>
            <sz val="9"/>
            <rFont val="Tahoma"/>
            <family val="2"/>
          </rPr>
          <t>Julapongsiri:</t>
        </r>
        <r>
          <rPr>
            <sz val="9"/>
            <rFont val="Tahoma"/>
            <family val="2"/>
          </rPr>
          <t xml:space="preserve">
เล่นกีฬา 3 ท่าน ชนินท์ พงศ์ศิริ ชิตพล</t>
        </r>
      </text>
    </comment>
  </commentList>
</comments>
</file>

<file path=xl/sharedStrings.xml><?xml version="1.0" encoding="utf-8"?>
<sst xmlns="http://schemas.openxmlformats.org/spreadsheetml/2006/main" count="477" uniqueCount="47">
  <si>
    <t>คณะวิศวกรรมศาสตร์</t>
  </si>
  <si>
    <t>องค์ประกอบและตัวบ่งชี้</t>
  </si>
  <si>
    <t>แผน</t>
  </si>
  <si>
    <t>ปีการศึกษา</t>
  </si>
  <si>
    <t>ผล</t>
  </si>
  <si>
    <t xml:space="preserve">องค์ประกอบที่ 1 การผลิตบัณฑิต </t>
  </si>
  <si>
    <t>คะแนน</t>
  </si>
  <si>
    <t>ร้อยละ</t>
  </si>
  <si>
    <t>สัดส่วน</t>
  </si>
  <si>
    <t>แบบฟอร์มแผน-ผลการดำเนินงานระดับภาควิชา ปีการศึกษา 2557-2561</t>
  </si>
  <si>
    <t>ชื่อภาควิชาวิศวกรรมไฟฟ้า</t>
  </si>
  <si>
    <t>1.1 ผลการบริหารจัดการหลักสูตรโดยรวม (ตัวบ่งชี้ที่ 1.1 ระดับคณะ)</t>
  </si>
  <si>
    <t>1.2 อาจารย์ประจำภาควิชา/สาขาวิชาที่มีคุณวุฒิปริญญาเอก (ตัวบ่งชี้ที่ 1.2 ระดับคณะ)</t>
  </si>
  <si>
    <t>1.3 อาจารย์ประจำภาควิชา/สาขาวิชาที่ดำรงตำแหน่งทางวิชาการ (ตัวบ่งชี้ที่ 1.3 ระดับคณะ)</t>
  </si>
  <si>
    <t xml:space="preserve">1.4 ร้อยละของความสำเร็จของการรับนักศึกษาระดับบัณฑิตศึกษาได้ตามเป้าหมาย </t>
  </si>
  <si>
    <t xml:space="preserve">1.6 ร้อยละของรายวิชาที่มีการเรียนการสอนเป็นภาษาอังกฤษอย่างน้อยร้อยละ 30 ของจำนวนชั่วโมงในรายวิชานั้นๆ  ยกเว้นภาควิชา/สาขาวิชาที่มีการสอนเฉพาะทางด้านภาษา (นับจำนวนวิชาที่สอนภาษาอังกฤษอย่างน้อยร้อยละ 30 ต่อจำนวนวิชาทั้งหมด) </t>
  </si>
  <si>
    <t xml:space="preserve">1.7  ร้อยละของรายวิชาที่ภาควิชา/สาขาวิชารับผิดชอบจัดการเรียนการสอนแบบ Active Learning </t>
  </si>
  <si>
    <t xml:space="preserve">1.8 ร้อยละของนักศึกษาระดับปริญญาตรีที่สอบผ่านเกณฑ์การทดสอบความรู้ความสามารถด้านภาษาอังกฤษ (ผลสอบของนักศึกษาชั้นปีที่ 3 ตามเกณฑ์ที่กำหนด) </t>
  </si>
  <si>
    <t>องค์ประกอบที่ 2 การวิจัย</t>
  </si>
  <si>
    <t xml:space="preserve">2.3 ร้อยละของอาจารย์ที่ Active วิจัย (นับเฉพาะอาจารย์ที่ปฏิบัติงานจริง ไม่รวมนักวิจัย) </t>
  </si>
  <si>
    <t>องค์ประกอบที่ 3 บริการวิชาการ และทำนุบำรุงศิลปะและวัฒนธรรม</t>
  </si>
  <si>
    <t>3.1 ร้อยละของอาจารย์ในภาควิชา/สาขาวิชาที่มีส่วนร่วมในการบริการวิชาการ</t>
  </si>
  <si>
    <t xml:space="preserve">3.3 ร้อยละของอาจารย์และบุคลากรสายสนับสนุนในภาควิชา/สาขาวิชาที่มีส่วนร่วมในกิจกรรมจิตอาสา กีฬา และอื่นๆ </t>
  </si>
  <si>
    <r>
      <t>1.5 ร้อยละของอาจารย์ที่</t>
    </r>
    <r>
      <rPr>
        <u val="single"/>
        <sz val="16"/>
        <color indexed="8"/>
        <rFont val="TH SarabunPSK"/>
        <family val="2"/>
      </rPr>
      <t>ทำหน้าที่</t>
    </r>
    <r>
      <rPr>
        <sz val="16"/>
        <color indexed="8"/>
        <rFont val="TH SarabunPSK"/>
        <family val="2"/>
      </rPr>
      <t>เป็นที่ปรึกษาวิทยานิพนธ์/สารนิพนธ์(ทั้งหลักและร่วม) ต่อจำนวนอาจารย์ที่</t>
    </r>
    <r>
      <rPr>
        <u val="single"/>
        <sz val="16"/>
        <color indexed="8"/>
        <rFont val="TH SarabunPSK"/>
        <family val="2"/>
      </rPr>
      <t>มีคุณสมบัติ</t>
    </r>
    <r>
      <rPr>
        <sz val="16"/>
        <color indexed="8"/>
        <rFont val="TH SarabunPSK"/>
        <family val="2"/>
      </rPr>
      <t xml:space="preserve">เป็นอาจารย์ที่ปรึกษาวิทยานิพนธ์/สารนิพนธ์ </t>
    </r>
  </si>
  <si>
    <r>
      <t>2.1</t>
    </r>
    <r>
      <rPr>
        <sz val="16"/>
        <color indexed="8"/>
        <rFont val="TH SarabunPSK"/>
        <family val="2"/>
      </rPr>
      <t>  เงินสนับสนุนงานวิจัยและงานสร้างสรรค์ (ตัวบ่งชี้ที่ 2.2 ระดับคณะ)</t>
    </r>
  </si>
  <si>
    <r>
      <t xml:space="preserve">2.2 </t>
    </r>
    <r>
      <rPr>
        <sz val="16"/>
        <color indexed="8"/>
        <rFont val="TH SarabunPSK"/>
        <family val="2"/>
      </rPr>
      <t xml:space="preserve"> ผลงานทางวิชาการของอาจารย์ประจำและนักวิจัย (ตัวบ่งชี้ที่ 2.3ระดับคณะ)</t>
    </r>
  </si>
  <si>
    <r>
      <t>3.2</t>
    </r>
    <r>
      <rPr>
        <sz val="16"/>
        <color indexed="8"/>
        <rFont val="TH SarabunPSK"/>
        <family val="2"/>
      </rPr>
      <t xml:space="preserve"> ร้อยละของอาจารย์และบุคลากรสายสนับสนุนในภาควิชา/สาขาวิชาที่มีส่วนร่วมในการทำนุบำรุงศิลปะและวัฒนธรรม </t>
    </r>
  </si>
  <si>
    <r>
      <t>1.5 ร้อยละของอาจารย์ที่</t>
    </r>
    <r>
      <rPr>
        <u val="single"/>
        <sz val="14"/>
        <color indexed="8"/>
        <rFont val="Angsana New"/>
        <family val="1"/>
      </rPr>
      <t>ทำหน้าที่</t>
    </r>
    <r>
      <rPr>
        <sz val="14"/>
        <color indexed="8"/>
        <rFont val="Angsana New"/>
        <family val="1"/>
      </rPr>
      <t>เป็นที่ปรึกษาวิทยานิพนธ์/สารนิพนธ์(ทั้งหลักและร่วม) ต่อจำนวนอาจารย์ที่</t>
    </r>
    <r>
      <rPr>
        <u val="single"/>
        <sz val="14"/>
        <color indexed="8"/>
        <rFont val="Angsana New"/>
        <family val="1"/>
      </rPr>
      <t>มีคุณสมบัติ</t>
    </r>
    <r>
      <rPr>
        <sz val="14"/>
        <color indexed="8"/>
        <rFont val="Angsana New"/>
        <family val="1"/>
      </rPr>
      <t xml:space="preserve">เป็นอาจารย์ที่ปรึกษาวิทยานิพนธ์/สารนิพนธ์ </t>
    </r>
  </si>
  <si>
    <t>2.1  เงินสนับสนุนงานวิจัยและงานสร้างสรรค์ (ตัวบ่งชี้ที่ 2.2 ระดับคณะ)</t>
  </si>
  <si>
    <t>2.2  ผลงานทางวิชาการของอาจารย์ประจำและนักวิจัย (ตัวบ่งชี้ที่ 2.3ระดับคณะ)</t>
  </si>
  <si>
    <t xml:space="preserve">3.2 ร้อยละของอาจารย์และบุคลากรสายสนับสนุนในภาควิชา/สาขาวิชาที่มีส่วนร่วมในการทำนุบำรุงศิลปะและวัฒนธรรม </t>
  </si>
  <si>
    <r>
      <t>1.5 ร้อยละของอาจารย์ที่</t>
    </r>
    <r>
      <rPr>
        <u val="single"/>
        <sz val="14"/>
        <color indexed="8"/>
        <rFont val="TH SarabunPSK"/>
        <family val="2"/>
      </rPr>
      <t>ทำหน้าที่</t>
    </r>
    <r>
      <rPr>
        <sz val="14"/>
        <color indexed="8"/>
        <rFont val="TH SarabunPSK"/>
        <family val="2"/>
      </rPr>
      <t>เป็นที่ปรึกษาวิทยานิพนธ์/สารนิพนธ์(ทั้งหลักและร่วม) ต่อจำนวนอาจารย์ที่</t>
    </r>
    <r>
      <rPr>
        <u val="single"/>
        <sz val="14"/>
        <color indexed="8"/>
        <rFont val="TH SarabunPSK"/>
        <family val="2"/>
      </rPr>
      <t>มีคุณสมบัติ</t>
    </r>
    <r>
      <rPr>
        <sz val="14"/>
        <color indexed="8"/>
        <rFont val="TH SarabunPSK"/>
        <family val="2"/>
      </rPr>
      <t xml:space="preserve">เป็นอาจารย์ที่ปรึกษาวิทยานิพนธ์/สารนิพนธ์ </t>
    </r>
  </si>
  <si>
    <t>ชื่อภาควิชา วิศวกรรมโยธา</t>
  </si>
  <si>
    <r>
      <t>2.1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Angsana New"/>
        <family val="1"/>
      </rPr>
      <t>เงินสนับสนุนงานวิจัยและงานสร้างสรรค์ (ตัวบ่งชี้ที่ 2.2 ระดับคณะ)</t>
    </r>
  </si>
  <si>
    <r>
      <t xml:space="preserve">2.2 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Angsana New"/>
        <family val="1"/>
      </rPr>
      <t>ผลงานทางวิชาการของอาจารย์ประจำและนักวิจัย (ตัวบ่งชี้ที่ 2.3ระดับคณะ)</t>
    </r>
  </si>
  <si>
    <r>
      <t>3.2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Angsana New"/>
        <family val="1"/>
      </rPr>
      <t xml:space="preserve">ร้อยละของอาจารย์และบุคลากรสายสนับสนุนในภาควิชา/สาขาวิชาที่มีส่วนร่วมในการทำนุบำรุงศิลปะและวัฒนธรรม </t>
    </r>
  </si>
  <si>
    <t xml:space="preserve">ชื่อภาควิชา ภาควิชาวิศวกรรมอุตสาหการ </t>
  </si>
  <si>
    <t>220000:1</t>
  </si>
  <si>
    <t>ชื่อภาควิชาเหมืองแร่และวัสดุ</t>
  </si>
  <si>
    <t>13/14</t>
  </si>
  <si>
    <t>ชื่อภาควิชา วิศวกรรมคอมพิวเตอร์</t>
  </si>
  <si>
    <t>200k</t>
  </si>
  <si>
    <t>300k</t>
  </si>
  <si>
    <r>
      <rPr>
        <b/>
        <sz val="16"/>
        <color indexed="8"/>
        <rFont val="Angsana New"/>
        <family val="1"/>
      </rPr>
      <t>ชื่อภาควิชา วิศวกรรมเคมี</t>
    </r>
  </si>
  <si>
    <r>
      <rPr>
        <b/>
        <sz val="16"/>
        <color indexed="8"/>
        <rFont val="Angsana New"/>
        <family val="1"/>
      </rPr>
      <t>คณะวิศวกรรมศาสตร์</t>
    </r>
  </si>
  <si>
    <t>ชื่อภาควิชา วิศวกรรมเครื่องกล</t>
  </si>
  <si>
    <t>คณะวิศวกรรมศาสตร์  มหาวิทยาลัยสงขลานครินทร์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</si>
</sst>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$&quot;#,##0.00_);[Red]\(&quot;$&quot;#,##0.00\)"/>
    <numFmt numFmtId="189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.5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Arial"/>
      <family val="2"/>
    </font>
    <font>
      <sz val="14"/>
      <name val="Angsana New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Angsana New"/>
      <family val="1"/>
    </font>
    <font>
      <u val="single"/>
      <sz val="16"/>
      <color indexed="8"/>
      <name val="TH SarabunPSK"/>
      <family val="2"/>
    </font>
    <font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7"/>
      <color indexed="8"/>
      <name val="Times New Roman"/>
      <family val="1"/>
    </font>
    <font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4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1" borderId="7" applyNumberFormat="0" applyFont="0" applyAlignment="0" applyProtection="0"/>
    <xf numFmtId="0" fontId="20" fillId="38" borderId="8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5" fillId="42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11" applyNumberFormat="0" applyAlignment="0" applyProtection="0"/>
    <xf numFmtId="0" fontId="40" fillId="0" borderId="12" applyNumberFormat="0" applyFill="0" applyAlignment="0" applyProtection="0"/>
    <xf numFmtId="0" fontId="41" fillId="44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45" borderId="10" applyNumberFormat="0" applyAlignment="0" applyProtection="0"/>
    <xf numFmtId="0" fontId="43" fillId="4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6" fillId="42" borderId="14" applyNumberFormat="0" applyAlignment="0" applyProtection="0"/>
    <xf numFmtId="0" fontId="0" fillId="54" borderId="15" applyNumberFormat="0" applyFont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33" borderId="19" xfId="0" applyFont="1" applyFill="1" applyBorder="1" applyAlignment="1">
      <alignment horizontal="center" vertical="center"/>
    </xf>
    <xf numFmtId="0" fontId="52" fillId="13" borderId="19" xfId="0" applyFont="1" applyFill="1" applyBorder="1" applyAlignment="1">
      <alignment horizontal="justify" vertical="top" wrapText="1"/>
    </xf>
    <xf numFmtId="0" fontId="50" fillId="13" borderId="19" xfId="0" applyFont="1" applyFill="1" applyBorder="1" applyAlignment="1">
      <alignment vertical="center"/>
    </xf>
    <xf numFmtId="0" fontId="50" fillId="13" borderId="19" xfId="0" applyFont="1" applyFill="1" applyBorder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top"/>
    </xf>
    <xf numFmtId="0" fontId="50" fillId="0" borderId="0" xfId="0" applyFont="1" applyAlignment="1">
      <alignment vertical="center"/>
    </xf>
    <xf numFmtId="0" fontId="31" fillId="0" borderId="0" xfId="0" applyFont="1" applyAlignment="1">
      <alignment/>
    </xf>
    <xf numFmtId="0" fontId="53" fillId="0" borderId="20" xfId="0" applyFont="1" applyBorder="1" applyAlignment="1">
      <alignment horizontal="left" vertical="top" wrapText="1" indent="2"/>
    </xf>
    <xf numFmtId="0" fontId="53" fillId="0" borderId="21" xfId="0" applyFont="1" applyBorder="1" applyAlignment="1">
      <alignment horizontal="left" vertical="top" wrapText="1" indent="2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2" fontId="50" fillId="0" borderId="19" xfId="0" applyNumberFormat="1" applyFont="1" applyBorder="1" applyAlignment="1">
      <alignment horizontal="center" vertical="top"/>
    </xf>
    <xf numFmtId="0" fontId="31" fillId="0" borderId="19" xfId="0" applyFont="1" applyBorder="1" applyAlignment="1">
      <alignment horizontal="center"/>
    </xf>
    <xf numFmtId="0" fontId="50" fillId="13" borderId="19" xfId="0" applyFont="1" applyFill="1" applyBorder="1" applyAlignment="1">
      <alignment horizontal="center"/>
    </xf>
    <xf numFmtId="189" fontId="50" fillId="0" borderId="19" xfId="87" applyNumberFormat="1" applyFont="1" applyBorder="1" applyAlignment="1">
      <alignment horizontal="center"/>
    </xf>
    <xf numFmtId="43" fontId="50" fillId="0" borderId="19" xfId="0" applyNumberFormat="1" applyFont="1" applyBorder="1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_EQA_Component" xfId="67"/>
    <cellStyle name="Input" xfId="68"/>
    <cellStyle name="Linked Cell" xfId="69"/>
    <cellStyle name="Neutral" xfId="70"/>
    <cellStyle name="Normal 2" xfId="71"/>
    <cellStyle name="Normal 3" xfId="72"/>
    <cellStyle name="Normal 4" xfId="73"/>
    <cellStyle name="Normal 5" xfId="74"/>
    <cellStyle name="Normal 5 2" xfId="75"/>
    <cellStyle name="Normal 5_Commit_KPIs55_59_Edit_26Nov2555" xfId="76"/>
    <cellStyle name="Normal_ ผลงานทางวิชาการปี50" xfId="77"/>
    <cellStyle name="Note" xfId="78"/>
    <cellStyle name="Output" xfId="79"/>
    <cellStyle name="Percent 2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Comma" xfId="87"/>
    <cellStyle name="Comma [0]" xfId="88"/>
    <cellStyle name="เครื่องหมายจุลภาค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Currency" xfId="94"/>
    <cellStyle name="Currency [0]" xfId="95"/>
    <cellStyle name="ชื่อเรื่อง" xfId="96"/>
    <cellStyle name="เซลล์ตรวจสอบ" xfId="97"/>
    <cellStyle name="เซลล์ที่มีการเชื่อมโยง" xfId="98"/>
    <cellStyle name="ดี" xfId="99"/>
    <cellStyle name="ปกติ 2" xfId="100"/>
    <cellStyle name="ปกติ 3" xfId="101"/>
    <cellStyle name="ปกติ 4" xfId="102"/>
    <cellStyle name="ปกติ 5" xfId="103"/>
    <cellStyle name="ปกติ 6" xfId="104"/>
    <cellStyle name="ปกติ 7" xfId="105"/>
    <cellStyle name="ป้อนค่า" xfId="106"/>
    <cellStyle name="ปานกลาง" xfId="107"/>
    <cellStyle name="Percent" xfId="108"/>
    <cellStyle name="ผลรวม" xfId="109"/>
    <cellStyle name="แย่" xfId="110"/>
    <cellStyle name="ส่วนที่ถูกเน้น1" xfId="111"/>
    <cellStyle name="ส่วนที่ถูกเน้น2" xfId="112"/>
    <cellStyle name="ส่วนที่ถูกเน้น3" xfId="113"/>
    <cellStyle name="ส่วนที่ถูกเน้น4" xfId="114"/>
    <cellStyle name="ส่วนที่ถูกเน้น5" xfId="115"/>
    <cellStyle name="ส่วนที่ถูกเน้น6" xfId="116"/>
    <cellStyle name="แสดงผล" xfId="117"/>
    <cellStyle name="หมายเหตุ" xfId="118"/>
    <cellStyle name="หัวเรื่อง 1" xfId="119"/>
    <cellStyle name="หัวเรื่อง 2" xfId="120"/>
    <cellStyle name="หัวเรื่อง 3" xfId="121"/>
    <cellStyle name="หัวเรื่อง 4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ranee\QDO\QA\&#3611;&#3637;&#3585;&#3634;&#3619;&#3624;&#3638;&#3585;&#3625;&#3634;%202557\SupportData\&#3586;&#3657;&#3629;&#3617;&#3641;&#3621;&#3623;&#3636;&#3648;&#3607;&#3624;%20PSU\Test%20New%20Format\All%20Data\Outbound%20Staff_Stud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%202550\&#3586;&#3657;&#3629;&#3617;&#3641;&#3621;&#3605;&#3634;&#3617;&#3629;&#3591;&#3588;&#3660;&#3611;&#3619;&#3632;&#3585;&#3629;&#3610;\Component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anee\QDO\QA\&#3611;&#3637;&#3585;&#3634;&#3619;&#3624;&#3638;&#3585;&#3625;&#3634;%202557\IQA_EQA_Public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_Depar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STUDENTS"/>
      <sheetName val="Group Data"/>
    </sheetNames>
    <sheetDataSet>
      <sheetData sheetId="2">
        <row r="4">
          <cell r="A4" t="str">
            <v>Prof. Dr.</v>
          </cell>
          <cell r="B4" t="str">
            <v>Mr.</v>
          </cell>
          <cell r="C4" t="str">
            <v>Executive</v>
          </cell>
          <cell r="D4" t="str">
            <v>Bachelor's</v>
          </cell>
          <cell r="E4" t="str">
            <v>Agro – Industry</v>
          </cell>
          <cell r="F4" t="str">
            <v>Afghanistan</v>
          </cell>
          <cell r="G4" t="str">
            <v>Faculty</v>
          </cell>
          <cell r="H4" t="str">
            <v>Attend Conference/Seminar/Workshop/Meeting</v>
          </cell>
          <cell r="I4" t="str">
            <v>Attend Conference/Seminar/Workshop/Meeting</v>
          </cell>
        </row>
        <row r="5">
          <cell r="A5" t="str">
            <v>Prof.</v>
          </cell>
          <cell r="B5" t="str">
            <v>Ms.</v>
          </cell>
          <cell r="C5" t="str">
            <v>Academic Staff </v>
          </cell>
          <cell r="D5" t="str">
            <v>Graduate Diploma</v>
          </cell>
          <cell r="E5" t="str">
            <v>Architecture (Establishment Project)</v>
          </cell>
          <cell r="F5" t="str">
            <v>Akrotiri</v>
          </cell>
          <cell r="G5" t="str">
            <v>University</v>
          </cell>
          <cell r="H5" t="str">
            <v>Conference/Seminar Presentation</v>
          </cell>
          <cell r="I5" t="str">
            <v>Conference/Seminar Presentation</v>
          </cell>
        </row>
        <row r="6">
          <cell r="A6" t="str">
            <v>Assoc. Prof. Dr.</v>
          </cell>
          <cell r="C6" t="str">
            <v>Supporting Staff</v>
          </cell>
          <cell r="D6" t="str">
            <v>Master's</v>
          </cell>
          <cell r="E6" t="str">
            <v>Arts and Management Sciences</v>
          </cell>
          <cell r="F6" t="str">
            <v>Albania</v>
          </cell>
          <cell r="G6" t="str">
            <v>Both</v>
          </cell>
          <cell r="H6" t="str">
            <v>Discuss Collaboration</v>
          </cell>
          <cell r="I6" t="str">
            <v>Co-operative Study</v>
          </cell>
        </row>
        <row r="7">
          <cell r="A7" t="str">
            <v>Assoc. Prof. </v>
          </cell>
          <cell r="C7" t="str">
            <v>Other (Pls specify)</v>
          </cell>
          <cell r="D7" t="str">
            <v>Higher Graduate Diploma </v>
          </cell>
          <cell r="E7" t="str">
            <v>College of Islamic Studies</v>
          </cell>
          <cell r="F7" t="str">
            <v>Algeria</v>
          </cell>
          <cell r="H7" t="str">
            <v>Exchange Program</v>
          </cell>
          <cell r="I7" t="str">
            <v>Exchange Program</v>
          </cell>
        </row>
        <row r="8">
          <cell r="A8" t="str">
            <v>Asst. Prof. Dr.</v>
          </cell>
          <cell r="D8" t="str">
            <v>Doctorate</v>
          </cell>
          <cell r="E8" t="str">
            <v>Commerce and Management</v>
          </cell>
          <cell r="F8" t="str">
            <v>American Samoa</v>
          </cell>
          <cell r="H8" t="str">
            <v>Join a Camp/An Activity</v>
          </cell>
          <cell r="I8" t="str">
            <v>Join a Camp/An Activity</v>
          </cell>
        </row>
        <row r="9">
          <cell r="A9" t="str">
            <v>Asst. Prof. </v>
          </cell>
          <cell r="D9" t="str">
            <v>Other (Pls specify)</v>
          </cell>
          <cell r="E9" t="str">
            <v>Communication Sciences </v>
          </cell>
          <cell r="F9" t="str">
            <v>Andorra</v>
          </cell>
          <cell r="H9" t="str">
            <v>Professional Development</v>
          </cell>
          <cell r="I9" t="str">
            <v>Joint Degree Programs (3+1, 2+2)</v>
          </cell>
        </row>
        <row r="10">
          <cell r="A10" t="str">
            <v>M.D.,Ph.D.</v>
          </cell>
          <cell r="E10" t="str">
            <v>Dentistry</v>
          </cell>
          <cell r="F10" t="str">
            <v>Angola</v>
          </cell>
          <cell r="H10" t="str">
            <v>Research</v>
          </cell>
          <cell r="I10" t="str">
            <v>Research</v>
          </cell>
        </row>
        <row r="11">
          <cell r="A11" t="str">
            <v>M.D.</v>
          </cell>
          <cell r="E11" t="str">
            <v>Department of Computer Engineering</v>
          </cell>
          <cell r="F11" t="str">
            <v>Anguilla</v>
          </cell>
          <cell r="H11" t="str">
            <v>Sabbatical Leave</v>
          </cell>
          <cell r="I11" t="str">
            <v>Study Abroad</v>
          </cell>
        </row>
        <row r="12">
          <cell r="A12" t="str">
            <v>Dr.</v>
          </cell>
          <cell r="E12" t="str">
            <v>Economics</v>
          </cell>
          <cell r="F12" t="str">
            <v>Antarctica</v>
          </cell>
          <cell r="H12" t="str">
            <v>Signing MOU/MOA </v>
          </cell>
          <cell r="I12" t="str">
            <v>Study Visit</v>
          </cell>
        </row>
        <row r="13">
          <cell r="A13" t="str">
            <v>Mr.</v>
          </cell>
          <cell r="E13" t="str">
            <v>Education</v>
          </cell>
          <cell r="F13" t="str">
            <v>Antigua and Barbuda</v>
          </cell>
          <cell r="H13" t="str">
            <v>Study Visit</v>
          </cell>
          <cell r="I13" t="str">
            <v>Training/Internship</v>
          </cell>
        </row>
        <row r="14">
          <cell r="A14" t="str">
            <v>Ms.</v>
          </cell>
          <cell r="E14" t="str">
            <v>Engineering</v>
          </cell>
          <cell r="F14" t="str">
            <v>Argentina</v>
          </cell>
          <cell r="H14" t="str">
            <v>Training/Internship</v>
          </cell>
          <cell r="I14" t="str">
            <v>Other (Pls specify)</v>
          </cell>
        </row>
        <row r="15">
          <cell r="E15" t="str">
            <v>Environmental Management</v>
          </cell>
          <cell r="F15" t="str">
            <v>Armenia</v>
          </cell>
          <cell r="H15" t="str">
            <v>Visiting Professor</v>
          </cell>
        </row>
        <row r="16">
          <cell r="E16" t="str">
            <v>Fine and Applied Arts</v>
          </cell>
          <cell r="F16" t="str">
            <v>Aruba</v>
          </cell>
          <cell r="H16" t="str">
            <v>Other (Pls specify)</v>
          </cell>
        </row>
        <row r="17">
          <cell r="E17" t="str">
            <v>Graduate School</v>
          </cell>
          <cell r="F17" t="str">
            <v>Ashmore and Cartier Islands</v>
          </cell>
        </row>
        <row r="18">
          <cell r="E18" t="str">
            <v>Hospitality and Tourism </v>
          </cell>
          <cell r="F18" t="str">
            <v>Australia</v>
          </cell>
        </row>
        <row r="19">
          <cell r="E19" t="str">
            <v>Humanities and Social Sciences</v>
          </cell>
          <cell r="F19" t="str">
            <v>Austria</v>
          </cell>
        </row>
        <row r="20">
          <cell r="E20" t="str">
            <v>Institute for Peace Studies </v>
          </cell>
          <cell r="F20" t="str">
            <v>Azerbaijan</v>
          </cell>
        </row>
        <row r="21">
          <cell r="E21" t="str">
            <v>International Affairs Center, Phuket Campus</v>
          </cell>
          <cell r="F21" t="str">
            <v>Bahamas, The</v>
          </cell>
        </row>
        <row r="22">
          <cell r="E22" t="str">
            <v>International Affairs Office, Hat Yai Campus</v>
          </cell>
          <cell r="F22" t="str">
            <v>Bahrain</v>
          </cell>
        </row>
        <row r="23">
          <cell r="E23" t="str">
            <v>International Affairs Office, Pattani Campus</v>
          </cell>
          <cell r="F23" t="str">
            <v>Bangladesh</v>
          </cell>
        </row>
        <row r="24">
          <cell r="E24" t="str">
            <v>International Affairs Office, Surat Thani Campus</v>
          </cell>
          <cell r="F24" t="str">
            <v>Barbados</v>
          </cell>
        </row>
        <row r="25">
          <cell r="E25" t="str">
            <v>International Affairs Office, Trang Campus</v>
          </cell>
          <cell r="F25" t="str">
            <v>Bassas da India</v>
          </cell>
        </row>
        <row r="26">
          <cell r="E26" t="str">
            <v>International College (Establishment Project)</v>
          </cell>
          <cell r="F26" t="str">
            <v>Belarus</v>
          </cell>
        </row>
        <row r="27">
          <cell r="E27" t="str">
            <v>International Studies</v>
          </cell>
          <cell r="F27" t="str">
            <v>Belgium</v>
          </cell>
        </row>
        <row r="28">
          <cell r="E28" t="str">
            <v>Law</v>
          </cell>
          <cell r="F28" t="str">
            <v>Belize</v>
          </cell>
        </row>
        <row r="29">
          <cell r="E29" t="str">
            <v>Liberal Arts</v>
          </cell>
          <cell r="F29" t="str">
            <v>Benin</v>
          </cell>
        </row>
        <row r="30">
          <cell r="E30" t="str">
            <v>Management Sciences</v>
          </cell>
          <cell r="F30" t="str">
            <v>Bermuda</v>
          </cell>
        </row>
        <row r="31">
          <cell r="E31" t="str">
            <v>Medical Technology</v>
          </cell>
          <cell r="F31" t="str">
            <v>Bhutan</v>
          </cell>
        </row>
        <row r="32">
          <cell r="E32" t="str">
            <v>Medicine</v>
          </cell>
          <cell r="F32" t="str">
            <v>Bolivia</v>
          </cell>
        </row>
        <row r="33">
          <cell r="E33" t="str">
            <v>Natural Resources</v>
          </cell>
          <cell r="F33" t="str">
            <v>Bosnia and Herzegovina</v>
          </cell>
        </row>
        <row r="34">
          <cell r="E34" t="str">
            <v>Nursing</v>
          </cell>
          <cell r="F34" t="str">
            <v>Botswana</v>
          </cell>
        </row>
        <row r="35">
          <cell r="E35" t="str">
            <v>Pharmaceutical Sciences</v>
          </cell>
          <cell r="F35" t="str">
            <v>Bouvet Island</v>
          </cell>
        </row>
        <row r="36">
          <cell r="E36" t="str">
            <v>Phuket Community College</v>
          </cell>
          <cell r="F36" t="str">
            <v>Brazil</v>
          </cell>
        </row>
        <row r="37">
          <cell r="E37" t="str">
            <v>Political Science</v>
          </cell>
          <cell r="F37" t="str">
            <v>British Indian Ocean Territory</v>
          </cell>
        </row>
        <row r="38">
          <cell r="E38" t="str">
            <v>President's Office, Hat Yai Campus</v>
          </cell>
          <cell r="F38" t="str">
            <v>British Virgin Islands</v>
          </cell>
        </row>
        <row r="39">
          <cell r="E39" t="str">
            <v>President's Office, Pattani Campus</v>
          </cell>
          <cell r="F39" t="str">
            <v>Brunei</v>
          </cell>
        </row>
        <row r="40">
          <cell r="E40" t="str">
            <v>President's Office, Phuket Campus</v>
          </cell>
          <cell r="F40" t="str">
            <v>Bulgaria</v>
          </cell>
        </row>
        <row r="41">
          <cell r="E41" t="str">
            <v>President's Office, Surat Thani Campus</v>
          </cell>
          <cell r="F41" t="str">
            <v>Burkina Faso</v>
          </cell>
        </row>
        <row r="42">
          <cell r="E42" t="str">
            <v>President's Office, Trang Campus</v>
          </cell>
          <cell r="F42" t="str">
            <v>Burma</v>
          </cell>
        </row>
        <row r="43">
          <cell r="E43" t="str">
            <v>Science</v>
          </cell>
          <cell r="F43" t="str">
            <v>Burundi</v>
          </cell>
        </row>
        <row r="44">
          <cell r="E44" t="str">
            <v>Science and Industrial Technology</v>
          </cell>
          <cell r="F44" t="str">
            <v>Cambodia</v>
          </cell>
        </row>
        <row r="45">
          <cell r="E45" t="str">
            <v>Science and Technology</v>
          </cell>
          <cell r="F45" t="str">
            <v>Cameroon</v>
          </cell>
        </row>
        <row r="46">
          <cell r="E46" t="str">
            <v>Student Affairs</v>
          </cell>
          <cell r="F46" t="str">
            <v>Canada</v>
          </cell>
        </row>
        <row r="47">
          <cell r="E47" t="str">
            <v>Surat Thani Community College</v>
          </cell>
          <cell r="F47" t="str">
            <v>Cape Verde</v>
          </cell>
        </row>
        <row r="48">
          <cell r="E48" t="str">
            <v>Technology and Environment</v>
          </cell>
          <cell r="F48" t="str">
            <v>Cayman Islands</v>
          </cell>
        </row>
        <row r="49">
          <cell r="E49" t="str">
            <v>The Arts and Cultural Center</v>
          </cell>
          <cell r="F49" t="str">
            <v>Central African Republic</v>
          </cell>
        </row>
        <row r="50">
          <cell r="E50" t="str">
            <v>Traditional Thai Medicine</v>
          </cell>
          <cell r="F50" t="str">
            <v>Chad</v>
          </cell>
        </row>
        <row r="51">
          <cell r="E51" t="str">
            <v>Veterinary Sciences (Establishment Project)</v>
          </cell>
          <cell r="F51" t="str">
            <v>Chile</v>
          </cell>
        </row>
        <row r="52">
          <cell r="E52" t="str">
            <v>Other (Pls specify)</v>
          </cell>
          <cell r="F52" t="str">
            <v>China</v>
          </cell>
        </row>
        <row r="53">
          <cell r="F53" t="str">
            <v>Christmas Island</v>
          </cell>
        </row>
        <row r="54">
          <cell r="F54" t="str">
            <v>Clipperton Island</v>
          </cell>
        </row>
        <row r="55">
          <cell r="F55" t="str">
            <v>Cocos (Keeling) Islands</v>
          </cell>
        </row>
        <row r="56">
          <cell r="F56" t="str">
            <v>Colombia</v>
          </cell>
        </row>
        <row r="57">
          <cell r="F57" t="str">
            <v>Comoros</v>
          </cell>
        </row>
        <row r="58">
          <cell r="F58" t="str">
            <v>Congo, Democratic Republic of the</v>
          </cell>
        </row>
        <row r="59">
          <cell r="F59" t="str">
            <v>Congo, Republic of the</v>
          </cell>
        </row>
        <row r="60">
          <cell r="F60" t="str">
            <v>Cook Islands</v>
          </cell>
        </row>
        <row r="61">
          <cell r="F61" t="str">
            <v>Coral Sea Islands</v>
          </cell>
        </row>
        <row r="62">
          <cell r="F62" t="str">
            <v>Costa Rica</v>
          </cell>
        </row>
        <row r="63">
          <cell r="F63" t="str">
            <v>Cote d'Ivoire</v>
          </cell>
        </row>
        <row r="64">
          <cell r="F64" t="str">
            <v>Croatia</v>
          </cell>
        </row>
        <row r="65">
          <cell r="F65" t="str">
            <v>Cuba</v>
          </cell>
        </row>
        <row r="66">
          <cell r="F66" t="str">
            <v>Cyprus</v>
          </cell>
        </row>
        <row r="67">
          <cell r="F67" t="str">
            <v>Czech Republic</v>
          </cell>
        </row>
        <row r="68">
          <cell r="F68" t="str">
            <v>Denmark</v>
          </cell>
        </row>
        <row r="69">
          <cell r="F69" t="str">
            <v>Dhekelia</v>
          </cell>
        </row>
        <row r="70">
          <cell r="F70" t="str">
            <v>Djibouti</v>
          </cell>
        </row>
        <row r="71">
          <cell r="F71" t="str">
            <v>Dominica</v>
          </cell>
        </row>
        <row r="72">
          <cell r="F72" t="str">
            <v>Dominican Republic</v>
          </cell>
        </row>
        <row r="73">
          <cell r="F73" t="str">
            <v>Ecuador</v>
          </cell>
        </row>
        <row r="74">
          <cell r="F74" t="str">
            <v>Egypt</v>
          </cell>
        </row>
        <row r="75">
          <cell r="F75" t="str">
            <v>El Salvador</v>
          </cell>
        </row>
        <row r="76">
          <cell r="F76" t="str">
            <v>Equatorial Guinea</v>
          </cell>
        </row>
        <row r="77">
          <cell r="F77" t="str">
            <v>Eritrea</v>
          </cell>
        </row>
        <row r="78">
          <cell r="F78" t="str">
            <v>Estonia</v>
          </cell>
        </row>
        <row r="79">
          <cell r="F79" t="str">
            <v>Ethiopia</v>
          </cell>
        </row>
        <row r="80">
          <cell r="F80" t="str">
            <v>Europa Island</v>
          </cell>
        </row>
        <row r="81">
          <cell r="F81" t="str">
            <v>Falkland Islands (Islas Malvinas)</v>
          </cell>
        </row>
        <row r="82">
          <cell r="F82" t="str">
            <v>Faroe Islands</v>
          </cell>
        </row>
        <row r="83">
          <cell r="F83" t="str">
            <v>Fiji</v>
          </cell>
        </row>
        <row r="84">
          <cell r="F84" t="str">
            <v>Finland</v>
          </cell>
        </row>
        <row r="85">
          <cell r="F85" t="str">
            <v>France</v>
          </cell>
        </row>
        <row r="86">
          <cell r="F86" t="str">
            <v>French Guiana</v>
          </cell>
        </row>
        <row r="87">
          <cell r="F87" t="str">
            <v>French Polynesia</v>
          </cell>
        </row>
        <row r="88">
          <cell r="F88" t="str">
            <v>French Southern and Antarctic Lands</v>
          </cell>
        </row>
        <row r="89">
          <cell r="F89" t="str">
            <v>Gabon</v>
          </cell>
        </row>
        <row r="90">
          <cell r="F90" t="str">
            <v>Gambia, The</v>
          </cell>
        </row>
        <row r="91">
          <cell r="F91" t="str">
            <v>Gaza Strip</v>
          </cell>
        </row>
        <row r="92">
          <cell r="F92" t="str">
            <v>Georgia</v>
          </cell>
        </row>
        <row r="93">
          <cell r="F93" t="str">
            <v>Germany</v>
          </cell>
        </row>
        <row r="94">
          <cell r="F94" t="str">
            <v>Ghana</v>
          </cell>
        </row>
        <row r="95">
          <cell r="F95" t="str">
            <v>Gibraltar</v>
          </cell>
        </row>
        <row r="96">
          <cell r="F96" t="str">
            <v>Glorioso Islands</v>
          </cell>
        </row>
        <row r="97">
          <cell r="F97" t="str">
            <v>Greece</v>
          </cell>
        </row>
        <row r="98">
          <cell r="F98" t="str">
            <v>Greenland</v>
          </cell>
        </row>
        <row r="99">
          <cell r="F99" t="str">
            <v>Grenada</v>
          </cell>
        </row>
        <row r="100">
          <cell r="F100" t="str">
            <v>Guadeloupe</v>
          </cell>
        </row>
        <row r="101">
          <cell r="F101" t="str">
            <v>Guam</v>
          </cell>
        </row>
        <row r="102">
          <cell r="F102" t="str">
            <v>Guatemala</v>
          </cell>
        </row>
        <row r="103">
          <cell r="F103" t="str">
            <v>Guernsey</v>
          </cell>
        </row>
        <row r="104">
          <cell r="F104" t="str">
            <v>Guinea</v>
          </cell>
        </row>
        <row r="105">
          <cell r="F105" t="str">
            <v>Guinea-Bissau</v>
          </cell>
        </row>
        <row r="106">
          <cell r="F106" t="str">
            <v>Guyana</v>
          </cell>
        </row>
        <row r="107">
          <cell r="F107" t="str">
            <v>Haiti</v>
          </cell>
        </row>
        <row r="108">
          <cell r="F108" t="str">
            <v>Heard Island and McDonald Islands</v>
          </cell>
        </row>
        <row r="109">
          <cell r="F109" t="str">
            <v>Holy See (Vatican City)</v>
          </cell>
        </row>
        <row r="110">
          <cell r="F110" t="str">
            <v>Honduras</v>
          </cell>
        </row>
        <row r="111">
          <cell r="F111" t="str">
            <v>Hong Kong</v>
          </cell>
        </row>
        <row r="112">
          <cell r="F112" t="str">
            <v>Hungary</v>
          </cell>
        </row>
        <row r="113">
          <cell r="F113" t="str">
            <v>Iceland</v>
          </cell>
        </row>
        <row r="114">
          <cell r="F114" t="str">
            <v>India</v>
          </cell>
        </row>
        <row r="115">
          <cell r="F115" t="str">
            <v>Indonesia</v>
          </cell>
        </row>
        <row r="116">
          <cell r="F116" t="str">
            <v>Iran</v>
          </cell>
        </row>
        <row r="117">
          <cell r="F117" t="str">
            <v>Iraq</v>
          </cell>
        </row>
        <row r="118">
          <cell r="F118" t="str">
            <v>Ireland</v>
          </cell>
        </row>
        <row r="119">
          <cell r="F119" t="str">
            <v>Isle of Man</v>
          </cell>
        </row>
        <row r="120">
          <cell r="F120" t="str">
            <v>Israel</v>
          </cell>
        </row>
        <row r="121">
          <cell r="F121" t="str">
            <v>Italy</v>
          </cell>
        </row>
        <row r="122">
          <cell r="F122" t="str">
            <v>Jamaica</v>
          </cell>
        </row>
        <row r="123">
          <cell r="F123" t="str">
            <v>Jan Mayen</v>
          </cell>
        </row>
        <row r="124">
          <cell r="F124" t="str">
            <v>Japan</v>
          </cell>
        </row>
        <row r="125">
          <cell r="F125" t="str">
            <v>Jersey</v>
          </cell>
        </row>
        <row r="126">
          <cell r="F126" t="str">
            <v>Jordan</v>
          </cell>
        </row>
        <row r="127">
          <cell r="F127" t="str">
            <v>Juan de Nova Island</v>
          </cell>
        </row>
        <row r="128">
          <cell r="F128" t="str">
            <v>Kazakhstan</v>
          </cell>
        </row>
        <row r="129">
          <cell r="F129" t="str">
            <v>Kenya</v>
          </cell>
        </row>
        <row r="130">
          <cell r="F130" t="str">
            <v>Kiribati</v>
          </cell>
        </row>
        <row r="131">
          <cell r="F131" t="str">
            <v>Korea, North</v>
          </cell>
        </row>
        <row r="132">
          <cell r="F132" t="str">
            <v>Korea, South</v>
          </cell>
        </row>
        <row r="133">
          <cell r="F133" t="str">
            <v>Kuwait</v>
          </cell>
        </row>
        <row r="134">
          <cell r="F134" t="str">
            <v>Kyrgyzstan</v>
          </cell>
        </row>
        <row r="135">
          <cell r="F135" t="str">
            <v>Laos</v>
          </cell>
        </row>
        <row r="136">
          <cell r="F136" t="str">
            <v>Latvia</v>
          </cell>
        </row>
        <row r="137">
          <cell r="F137" t="str">
            <v>Lebanon</v>
          </cell>
        </row>
        <row r="138">
          <cell r="F138" t="str">
            <v>Lesotho</v>
          </cell>
        </row>
        <row r="139">
          <cell r="F139" t="str">
            <v>Liberia</v>
          </cell>
        </row>
        <row r="140">
          <cell r="F140" t="str">
            <v>Libya</v>
          </cell>
        </row>
        <row r="141">
          <cell r="F141" t="str">
            <v>Liechtenstein</v>
          </cell>
        </row>
        <row r="142">
          <cell r="F142" t="str">
            <v>Lithuania</v>
          </cell>
        </row>
        <row r="143">
          <cell r="F143" t="str">
            <v>Luxembourg</v>
          </cell>
        </row>
        <row r="144">
          <cell r="F144" t="str">
            <v>Macau</v>
          </cell>
        </row>
        <row r="145">
          <cell r="F145" t="str">
            <v>Macedonia</v>
          </cell>
        </row>
        <row r="146">
          <cell r="F146" t="str">
            <v>Madagascar</v>
          </cell>
        </row>
        <row r="147">
          <cell r="F147" t="str">
            <v>Malawi</v>
          </cell>
        </row>
        <row r="148">
          <cell r="F148" t="str">
            <v>Malaysia</v>
          </cell>
        </row>
        <row r="149">
          <cell r="F149" t="str">
            <v>Maldives</v>
          </cell>
        </row>
        <row r="150">
          <cell r="F150" t="str">
            <v>Mali</v>
          </cell>
        </row>
        <row r="151">
          <cell r="F151" t="str">
            <v>Malta</v>
          </cell>
        </row>
        <row r="152">
          <cell r="F152" t="str">
            <v>Marshall Islands</v>
          </cell>
        </row>
        <row r="153">
          <cell r="F153" t="str">
            <v>Martinique</v>
          </cell>
        </row>
        <row r="154">
          <cell r="F154" t="str">
            <v>Mauritania</v>
          </cell>
        </row>
        <row r="155">
          <cell r="F155" t="str">
            <v>Mauritius</v>
          </cell>
        </row>
        <row r="156">
          <cell r="F156" t="str">
            <v>Mayotte</v>
          </cell>
        </row>
        <row r="157">
          <cell r="F157" t="str">
            <v>Mexico</v>
          </cell>
        </row>
        <row r="158">
          <cell r="F158" t="str">
            <v>Micronesia, Federated States of</v>
          </cell>
        </row>
        <row r="159">
          <cell r="F159" t="str">
            <v>Moldova</v>
          </cell>
        </row>
        <row r="160">
          <cell r="F160" t="str">
            <v>Monaco</v>
          </cell>
        </row>
        <row r="161">
          <cell r="F161" t="str">
            <v>Mongolia</v>
          </cell>
        </row>
        <row r="162">
          <cell r="F162" t="str">
            <v>Montenegro</v>
          </cell>
        </row>
        <row r="163">
          <cell r="F163" t="str">
            <v>Montserrat</v>
          </cell>
        </row>
        <row r="164">
          <cell r="F164" t="str">
            <v>Morocco</v>
          </cell>
        </row>
        <row r="165">
          <cell r="F165" t="str">
            <v>Mozambique</v>
          </cell>
        </row>
        <row r="166">
          <cell r="F166" t="str">
            <v>Myanmar</v>
          </cell>
        </row>
        <row r="167">
          <cell r="F167" t="str">
            <v>Namibia</v>
          </cell>
        </row>
        <row r="168">
          <cell r="F168" t="str">
            <v>Nauru</v>
          </cell>
        </row>
        <row r="169">
          <cell r="F169" t="str">
            <v>Navassa Island</v>
          </cell>
        </row>
        <row r="170">
          <cell r="F170" t="str">
            <v>Nepal</v>
          </cell>
        </row>
        <row r="171">
          <cell r="F171" t="str">
            <v>Netherlands</v>
          </cell>
        </row>
        <row r="172">
          <cell r="F172" t="str">
            <v>Netherlands Antilles</v>
          </cell>
        </row>
        <row r="173">
          <cell r="F173" t="str">
            <v>New Caledonia</v>
          </cell>
        </row>
        <row r="174">
          <cell r="F174" t="str">
            <v>New Zealand</v>
          </cell>
        </row>
        <row r="175">
          <cell r="F175" t="str">
            <v>Nicaragua</v>
          </cell>
        </row>
        <row r="176">
          <cell r="F176" t="str">
            <v>Niger</v>
          </cell>
        </row>
        <row r="177">
          <cell r="F177" t="str">
            <v>Nigeria</v>
          </cell>
        </row>
        <row r="178">
          <cell r="F178" t="str">
            <v>Niue</v>
          </cell>
        </row>
        <row r="179">
          <cell r="F179" t="str">
            <v>Norfolk Island</v>
          </cell>
        </row>
        <row r="180">
          <cell r="F180" t="str">
            <v>Northern Mariana Islands</v>
          </cell>
        </row>
        <row r="181">
          <cell r="F181" t="str">
            <v>Norway</v>
          </cell>
        </row>
        <row r="182">
          <cell r="F182" t="str">
            <v>Oman</v>
          </cell>
        </row>
        <row r="183">
          <cell r="F183" t="str">
            <v>Pakistan</v>
          </cell>
        </row>
        <row r="184">
          <cell r="F184" t="str">
            <v>Palau</v>
          </cell>
        </row>
        <row r="185">
          <cell r="F185" t="str">
            <v>Panama</v>
          </cell>
        </row>
        <row r="186">
          <cell r="F186" t="str">
            <v>Papua New Guinea</v>
          </cell>
        </row>
        <row r="187">
          <cell r="F187" t="str">
            <v>Paracel Islands</v>
          </cell>
        </row>
        <row r="188">
          <cell r="F188" t="str">
            <v>Paraguay</v>
          </cell>
        </row>
        <row r="189">
          <cell r="F189" t="str">
            <v>Peru</v>
          </cell>
        </row>
        <row r="190">
          <cell r="F190" t="str">
            <v>Philippines</v>
          </cell>
        </row>
        <row r="191">
          <cell r="F191" t="str">
            <v>Pitcairn Islands</v>
          </cell>
        </row>
        <row r="192">
          <cell r="F192" t="str">
            <v>Poland</v>
          </cell>
        </row>
        <row r="193">
          <cell r="F193" t="str">
            <v>Portugal</v>
          </cell>
        </row>
        <row r="194">
          <cell r="F194" t="str">
            <v>Puerto Rico</v>
          </cell>
        </row>
        <row r="195">
          <cell r="F195" t="str">
            <v>Qatar</v>
          </cell>
        </row>
        <row r="196">
          <cell r="F196" t="str">
            <v>Reunion</v>
          </cell>
        </row>
        <row r="197">
          <cell r="F197" t="str">
            <v>Romania</v>
          </cell>
        </row>
        <row r="198">
          <cell r="F198" t="str">
            <v>Russia</v>
          </cell>
        </row>
        <row r="199">
          <cell r="F199" t="str">
            <v>Rwanda</v>
          </cell>
        </row>
        <row r="200">
          <cell r="F200" t="str">
            <v>Saint Helena</v>
          </cell>
        </row>
        <row r="201">
          <cell r="F201" t="str">
            <v>Saint Kitts and Nevis</v>
          </cell>
        </row>
        <row r="202">
          <cell r="F202" t="str">
            <v>Saint Lucia</v>
          </cell>
        </row>
        <row r="203">
          <cell r="F203" t="str">
            <v>Saint Pierre and Miquelon</v>
          </cell>
        </row>
        <row r="204">
          <cell r="F204" t="str">
            <v>Saint Vincent and the Grenadines</v>
          </cell>
        </row>
        <row r="205">
          <cell r="F205" t="str">
            <v>Samoa</v>
          </cell>
        </row>
        <row r="206">
          <cell r="F206" t="str">
            <v>San Marino</v>
          </cell>
        </row>
        <row r="207">
          <cell r="F207" t="str">
            <v>Sao Tome and Principe</v>
          </cell>
        </row>
        <row r="208">
          <cell r="F208" t="str">
            <v>Saudi Arabia</v>
          </cell>
        </row>
        <row r="209">
          <cell r="F209" t="str">
            <v>Senegal</v>
          </cell>
        </row>
        <row r="210">
          <cell r="F210" t="str">
            <v>Serbia </v>
          </cell>
        </row>
        <row r="211">
          <cell r="F211" t="str">
            <v>Seychelles</v>
          </cell>
        </row>
        <row r="212">
          <cell r="F212" t="str">
            <v>Sierra Leone</v>
          </cell>
        </row>
        <row r="213">
          <cell r="F213" t="str">
            <v>Singapore</v>
          </cell>
        </row>
        <row r="214">
          <cell r="F214" t="str">
            <v>Slovakia</v>
          </cell>
        </row>
        <row r="215">
          <cell r="F215" t="str">
            <v>Slovenia</v>
          </cell>
        </row>
        <row r="216">
          <cell r="F216" t="str">
            <v>Solomon Islands</v>
          </cell>
        </row>
        <row r="217">
          <cell r="F217" t="str">
            <v>Somalia</v>
          </cell>
        </row>
        <row r="218">
          <cell r="F218" t="str">
            <v>South Africa</v>
          </cell>
        </row>
        <row r="219">
          <cell r="F219" t="str">
            <v>South Georgia and the South Sandwich Islands</v>
          </cell>
        </row>
        <row r="220">
          <cell r="F220" t="str">
            <v>Spain</v>
          </cell>
        </row>
        <row r="221">
          <cell r="F221" t="str">
            <v>Spratly Islands</v>
          </cell>
        </row>
        <row r="222">
          <cell r="F222" t="str">
            <v>Sri Lanka</v>
          </cell>
        </row>
        <row r="223">
          <cell r="F223" t="str">
            <v>Sudan</v>
          </cell>
        </row>
        <row r="224">
          <cell r="F224" t="str">
            <v>Suriname</v>
          </cell>
        </row>
        <row r="225">
          <cell r="F225" t="str">
            <v>Svalbard</v>
          </cell>
        </row>
        <row r="226">
          <cell r="F226" t="str">
            <v>Swaziland</v>
          </cell>
        </row>
        <row r="227">
          <cell r="F227" t="str">
            <v>Sweden</v>
          </cell>
        </row>
        <row r="228">
          <cell r="F228" t="str">
            <v>Switzerland</v>
          </cell>
        </row>
        <row r="229">
          <cell r="F229" t="str">
            <v>Syria</v>
          </cell>
        </row>
        <row r="230">
          <cell r="F230" t="str">
            <v>Taiwan</v>
          </cell>
        </row>
        <row r="231">
          <cell r="F231" t="str">
            <v>Tajikistan</v>
          </cell>
        </row>
        <row r="232">
          <cell r="F232" t="str">
            <v>Tanzania</v>
          </cell>
        </row>
        <row r="233">
          <cell r="F233" t="str">
            <v>Thailand</v>
          </cell>
        </row>
        <row r="234">
          <cell r="F234" t="str">
            <v>Timor-Leste</v>
          </cell>
        </row>
        <row r="235">
          <cell r="F235" t="str">
            <v>Togo</v>
          </cell>
        </row>
        <row r="236">
          <cell r="F236" t="str">
            <v>Tokelau</v>
          </cell>
        </row>
        <row r="237">
          <cell r="F237" t="str">
            <v>Tonga</v>
          </cell>
        </row>
        <row r="238">
          <cell r="F238" t="str">
            <v>Trinidad and Tobago</v>
          </cell>
        </row>
        <row r="239">
          <cell r="F239" t="str">
            <v>Tromelin Island</v>
          </cell>
        </row>
        <row r="240">
          <cell r="F240" t="str">
            <v>Tunisia</v>
          </cell>
        </row>
        <row r="241">
          <cell r="F241" t="str">
            <v>Turkey</v>
          </cell>
        </row>
        <row r="242">
          <cell r="F242" t="str">
            <v>Turkmenistan</v>
          </cell>
        </row>
        <row r="243">
          <cell r="F243" t="str">
            <v>Turks and Caicos Islands</v>
          </cell>
        </row>
        <row r="244">
          <cell r="F244" t="str">
            <v>Tuvalu</v>
          </cell>
        </row>
        <row r="245">
          <cell r="F245" t="str">
            <v>Uganda</v>
          </cell>
        </row>
        <row r="246">
          <cell r="F246" t="str">
            <v>UK</v>
          </cell>
        </row>
        <row r="247">
          <cell r="F247" t="str">
            <v>Ukraine</v>
          </cell>
        </row>
        <row r="248">
          <cell r="F248" t="str">
            <v>United Arab Emirates</v>
          </cell>
        </row>
        <row r="249">
          <cell r="F249" t="str">
            <v>Uruguay</v>
          </cell>
        </row>
        <row r="250">
          <cell r="F250" t="str">
            <v>USA</v>
          </cell>
        </row>
        <row r="251">
          <cell r="F251" t="str">
            <v>Uzbekistan</v>
          </cell>
        </row>
        <row r="252">
          <cell r="F252" t="str">
            <v>Vanuatu</v>
          </cell>
        </row>
        <row r="253">
          <cell r="F253" t="str">
            <v>Venezuela</v>
          </cell>
        </row>
        <row r="254">
          <cell r="F254" t="str">
            <v>Vietnam</v>
          </cell>
        </row>
        <row r="255">
          <cell r="F255" t="str">
            <v>Virgin Islands</v>
          </cell>
        </row>
        <row r="256">
          <cell r="F256" t="str">
            <v>Wake Island</v>
          </cell>
        </row>
        <row r="257">
          <cell r="F257" t="str">
            <v>Wallis and Futuna</v>
          </cell>
        </row>
        <row r="258">
          <cell r="F258" t="str">
            <v>West Bank</v>
          </cell>
        </row>
        <row r="259">
          <cell r="F259" t="str">
            <v>Western Sahara</v>
          </cell>
        </row>
        <row r="260">
          <cell r="F260" t="str">
            <v>Yemen</v>
          </cell>
        </row>
        <row r="261">
          <cell r="F261" t="str">
            <v>Zambia</v>
          </cell>
        </row>
        <row r="262">
          <cell r="F262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ตั้งต้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E"/>
      <sheetName val="ME"/>
      <sheetName val="CE"/>
      <sheetName val="IE"/>
      <sheetName val="ChE"/>
      <sheetName val="MnE"/>
      <sheetName val="CoE"/>
    </sheetNames>
    <sheetDataSet>
      <sheetData sheetId="0">
        <row r="8">
          <cell r="G8">
            <v>0.67</v>
          </cell>
        </row>
        <row r="10">
          <cell r="E10">
            <v>55.55555555555556</v>
          </cell>
        </row>
        <row r="12">
          <cell r="E12">
            <v>62.96296296296296</v>
          </cell>
        </row>
        <row r="17">
          <cell r="E17">
            <v>88.69565217391305</v>
          </cell>
        </row>
        <row r="19">
          <cell r="E19">
            <v>64.70588235294117</v>
          </cell>
        </row>
        <row r="21">
          <cell r="E21">
            <v>4.072398190045249</v>
          </cell>
        </row>
        <row r="23">
          <cell r="E23">
            <v>3.167420814479638</v>
          </cell>
        </row>
        <row r="25">
          <cell r="E25">
            <v>21.818181818181817</v>
          </cell>
        </row>
        <row r="28">
          <cell r="E28">
            <v>112344.54166666667</v>
          </cell>
        </row>
        <row r="40">
          <cell r="E40">
            <v>83.33333333333334</v>
          </cell>
        </row>
        <row r="43">
          <cell r="E43">
            <v>83.33333333333334</v>
          </cell>
        </row>
        <row r="45">
          <cell r="E45">
            <v>100</v>
          </cell>
        </row>
        <row r="48">
          <cell r="E48">
            <v>100</v>
          </cell>
        </row>
      </sheetData>
      <sheetData sheetId="1">
        <row r="8">
          <cell r="G8">
            <v>2.1725</v>
          </cell>
        </row>
        <row r="10">
          <cell r="E10">
            <v>67.85714285714286</v>
          </cell>
        </row>
        <row r="12">
          <cell r="E12">
            <v>53.57142857142857</v>
          </cell>
        </row>
        <row r="17">
          <cell r="E17">
            <v>26.666666666666668</v>
          </cell>
        </row>
        <row r="19">
          <cell r="E19">
            <v>25</v>
          </cell>
        </row>
        <row r="21">
          <cell r="E21">
            <v>5.128205128205128</v>
          </cell>
        </row>
        <row r="23">
          <cell r="E23">
            <v>10.256410256410255</v>
          </cell>
        </row>
        <row r="25">
          <cell r="E25">
            <v>14.705882352941178</v>
          </cell>
        </row>
        <row r="28">
          <cell r="E28">
            <v>616457.6</v>
          </cell>
        </row>
        <row r="32">
          <cell r="E32">
            <v>52.142857142857146</v>
          </cell>
        </row>
        <row r="40">
          <cell r="E40">
            <v>76</v>
          </cell>
        </row>
        <row r="43">
          <cell r="E43">
            <v>16</v>
          </cell>
        </row>
        <row r="45">
          <cell r="E45">
            <v>72.5</v>
          </cell>
        </row>
        <row r="48">
          <cell r="E48">
            <v>80</v>
          </cell>
        </row>
      </sheetData>
      <sheetData sheetId="2">
        <row r="8">
          <cell r="G8">
            <v>0.9116666666666666</v>
          </cell>
        </row>
        <row r="10">
          <cell r="E10">
            <v>84.31372549019608</v>
          </cell>
        </row>
        <row r="12">
          <cell r="E12">
            <v>70.58823529411765</v>
          </cell>
        </row>
        <row r="17">
          <cell r="E17">
            <v>29.09090909090909</v>
          </cell>
        </row>
        <row r="19">
          <cell r="E19">
            <v>80.95238095238095</v>
          </cell>
        </row>
        <row r="21">
          <cell r="E21">
            <v>0</v>
          </cell>
        </row>
        <row r="23">
          <cell r="E23">
            <v>78.35051546391753</v>
          </cell>
        </row>
        <row r="25">
          <cell r="E25">
            <v>23.28767123287671</v>
          </cell>
        </row>
        <row r="28">
          <cell r="E28">
            <v>572788.9019607843</v>
          </cell>
        </row>
        <row r="32">
          <cell r="E32">
            <v>100.3921568627451</v>
          </cell>
        </row>
        <row r="40">
          <cell r="E40">
            <v>74.50980392156863</v>
          </cell>
        </row>
        <row r="43">
          <cell r="E43">
            <v>94.11764705882352</v>
          </cell>
        </row>
        <row r="45">
          <cell r="E45">
            <v>80</v>
          </cell>
        </row>
        <row r="48">
          <cell r="E48">
            <v>80</v>
          </cell>
        </row>
      </sheetData>
      <sheetData sheetId="3">
        <row r="8">
          <cell r="G8">
            <v>0</v>
          </cell>
        </row>
        <row r="10">
          <cell r="E10">
            <v>42.857142857142854</v>
          </cell>
        </row>
        <row r="12">
          <cell r="E12">
            <v>76.19047619047619</v>
          </cell>
        </row>
        <row r="17">
          <cell r="E17">
            <v>64.58333333333334</v>
          </cell>
        </row>
        <row r="19">
          <cell r="E19">
            <v>100</v>
          </cell>
        </row>
        <row r="21">
          <cell r="E21">
            <v>1.0204081632653061</v>
          </cell>
        </row>
        <row r="23">
          <cell r="E23">
            <v>53.06122448979592</v>
          </cell>
        </row>
        <row r="25">
          <cell r="E25">
            <v>14.285714285714285</v>
          </cell>
        </row>
        <row r="28">
          <cell r="E28">
            <v>30185.75</v>
          </cell>
        </row>
        <row r="32">
          <cell r="E32">
            <v>32.38095238095238</v>
          </cell>
        </row>
        <row r="40">
          <cell r="E40">
            <v>75</v>
          </cell>
        </row>
        <row r="43">
          <cell r="E43">
            <v>87.5</v>
          </cell>
        </row>
        <row r="45">
          <cell r="E45">
            <v>100</v>
          </cell>
        </row>
        <row r="48">
          <cell r="E48">
            <v>100</v>
          </cell>
        </row>
      </sheetData>
      <sheetData sheetId="4">
        <row r="8">
          <cell r="G8">
            <v>2.41</v>
          </cell>
        </row>
        <row r="10">
          <cell r="E10">
            <v>100</v>
          </cell>
        </row>
        <row r="12">
          <cell r="E12">
            <v>85.71428571428571</v>
          </cell>
        </row>
        <row r="17">
          <cell r="E17">
            <v>20</v>
          </cell>
        </row>
        <row r="19">
          <cell r="E19">
            <v>92.85714285714286</v>
          </cell>
        </row>
        <row r="21">
          <cell r="E21">
            <v>100</v>
          </cell>
        </row>
        <row r="23">
          <cell r="E23">
            <v>100</v>
          </cell>
        </row>
        <row r="25">
          <cell r="E25">
            <v>26.82926829268293</v>
          </cell>
        </row>
        <row r="28">
          <cell r="E28">
            <v>629726.4285714285</v>
          </cell>
        </row>
        <row r="32">
          <cell r="E32">
            <v>88.57142857142857</v>
          </cell>
        </row>
        <row r="40">
          <cell r="E40">
            <v>100</v>
          </cell>
        </row>
        <row r="43">
          <cell r="E43">
            <v>35.714285714285715</v>
          </cell>
        </row>
        <row r="45">
          <cell r="E45">
            <v>84</v>
          </cell>
        </row>
        <row r="48">
          <cell r="E48">
            <v>100</v>
          </cell>
        </row>
      </sheetData>
      <sheetData sheetId="5">
        <row r="8">
          <cell r="G8">
            <v>0</v>
          </cell>
        </row>
        <row r="10">
          <cell r="E10">
            <v>66.66666666666666</v>
          </cell>
        </row>
        <row r="12">
          <cell r="E12">
            <v>60</v>
          </cell>
        </row>
        <row r="17">
          <cell r="E17">
            <v>21.568627450980394</v>
          </cell>
        </row>
        <row r="19">
          <cell r="E19">
            <v>100</v>
          </cell>
        </row>
        <row r="21">
          <cell r="E21">
            <v>0</v>
          </cell>
        </row>
        <row r="23">
          <cell r="E23">
            <v>100</v>
          </cell>
        </row>
        <row r="25">
          <cell r="E25">
            <v>9.30232558139535</v>
          </cell>
        </row>
        <row r="28">
          <cell r="E28">
            <v>240334.92857142858</v>
          </cell>
        </row>
        <row r="32">
          <cell r="E32">
            <v>161.33333333333334</v>
          </cell>
        </row>
        <row r="40">
          <cell r="E40">
            <v>64.28571428571429</v>
          </cell>
        </row>
        <row r="43">
          <cell r="E43">
            <v>50</v>
          </cell>
        </row>
        <row r="45">
          <cell r="E45">
            <v>100</v>
          </cell>
        </row>
        <row r="48">
          <cell r="E48">
            <v>56.41025641025641</v>
          </cell>
        </row>
      </sheetData>
      <sheetData sheetId="6">
        <row r="8">
          <cell r="G8">
            <v>2.0566666666666666</v>
          </cell>
        </row>
        <row r="10">
          <cell r="E10">
            <v>52.38095238095239</v>
          </cell>
        </row>
        <row r="12">
          <cell r="E12">
            <v>38.095238095238095</v>
          </cell>
        </row>
        <row r="17">
          <cell r="E17">
            <v>107.91666666666666</v>
          </cell>
        </row>
        <row r="19">
          <cell r="E19">
            <v>81.81818181818183</v>
          </cell>
        </row>
        <row r="21">
          <cell r="E21">
            <v>94.28571428571428</v>
          </cell>
        </row>
        <row r="23">
          <cell r="E23">
            <v>100</v>
          </cell>
        </row>
        <row r="25">
          <cell r="E25">
            <v>41.81818181818181</v>
          </cell>
        </row>
        <row r="28">
          <cell r="E28">
            <v>242076.4054054054</v>
          </cell>
        </row>
        <row r="32">
          <cell r="E32">
            <v>13.333333333333334</v>
          </cell>
        </row>
        <row r="40">
          <cell r="E40">
            <v>97.2972972972973</v>
          </cell>
        </row>
        <row r="43">
          <cell r="E43">
            <v>100</v>
          </cell>
        </row>
        <row r="45">
          <cell r="E45">
            <v>100</v>
          </cell>
        </row>
        <row r="48">
          <cell r="E4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0.57421875" style="1" customWidth="1"/>
    <col min="5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1">
      <c r="A2" s="2" t="s">
        <v>10</v>
      </c>
      <c r="B2" s="3"/>
      <c r="C2" s="4"/>
      <c r="D2" s="4"/>
      <c r="E2" s="4"/>
      <c r="F2" s="4"/>
      <c r="G2" s="4"/>
      <c r="H2" s="4"/>
    </row>
    <row r="3" spans="1:8" ht="21">
      <c r="A3" s="2" t="s">
        <v>0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2</v>
      </c>
      <c r="E8" s="23">
        <v>2</v>
      </c>
      <c r="F8" s="23">
        <v>2</v>
      </c>
      <c r="G8" s="23">
        <v>2</v>
      </c>
      <c r="H8" s="23">
        <v>2</v>
      </c>
    </row>
    <row r="9" spans="1:8" ht="21">
      <c r="A9" s="14"/>
      <c r="B9" s="16"/>
      <c r="C9" s="10" t="s">
        <v>4</v>
      </c>
      <c r="D9" s="24">
        <f>'[5]EE'!$G$8</f>
        <v>0.67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50</v>
      </c>
      <c r="E10" s="23">
        <v>50</v>
      </c>
      <c r="F10" s="23">
        <v>50</v>
      </c>
      <c r="G10" s="23">
        <v>50</v>
      </c>
      <c r="H10" s="23">
        <v>50</v>
      </c>
    </row>
    <row r="11" spans="1:8" ht="21">
      <c r="A11" s="14"/>
      <c r="B11" s="16"/>
      <c r="C11" s="10" t="s">
        <v>4</v>
      </c>
      <c r="D11" s="24">
        <f>'[5]EE'!$E$10</f>
        <v>55.55555555555556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50</v>
      </c>
      <c r="E12" s="23">
        <v>60</v>
      </c>
      <c r="F12" s="23">
        <v>60</v>
      </c>
      <c r="G12" s="23">
        <v>60</v>
      </c>
      <c r="H12" s="23">
        <v>60</v>
      </c>
    </row>
    <row r="13" spans="1:8" ht="21" customHeight="1">
      <c r="A13" s="14"/>
      <c r="B13" s="16"/>
      <c r="C13" s="10" t="s">
        <v>4</v>
      </c>
      <c r="D13" s="24">
        <f>'[5]EE'!$E$12</f>
        <v>62.96296296296296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40</v>
      </c>
      <c r="E14" s="23">
        <v>40</v>
      </c>
      <c r="F14" s="23">
        <v>40</v>
      </c>
      <c r="G14" s="23">
        <v>40</v>
      </c>
      <c r="H14" s="23">
        <v>40</v>
      </c>
    </row>
    <row r="15" spans="1:8" ht="21">
      <c r="A15" s="14"/>
      <c r="B15" s="16"/>
      <c r="C15" s="10" t="s">
        <v>4</v>
      </c>
      <c r="D15" s="24">
        <f>'[5]EE'!$E$17</f>
        <v>88.69565217391305</v>
      </c>
      <c r="E15" s="23"/>
      <c r="F15" s="23"/>
      <c r="G15" s="23"/>
      <c r="H15" s="23"/>
    </row>
    <row r="16" spans="1:8" ht="21">
      <c r="A16" s="13" t="s">
        <v>23</v>
      </c>
      <c r="B16" s="15" t="s">
        <v>7</v>
      </c>
      <c r="C16" s="9" t="s">
        <v>2</v>
      </c>
      <c r="D16" s="23">
        <v>60</v>
      </c>
      <c r="E16" s="23">
        <v>60</v>
      </c>
      <c r="F16" s="23">
        <v>60</v>
      </c>
      <c r="G16" s="23">
        <v>60</v>
      </c>
      <c r="H16" s="23">
        <v>60</v>
      </c>
    </row>
    <row r="17" spans="1:8" ht="21">
      <c r="A17" s="14"/>
      <c r="B17" s="16"/>
      <c r="C17" s="10" t="s">
        <v>4</v>
      </c>
      <c r="D17" s="24">
        <f>'[5]EE'!$E$19</f>
        <v>64.70588235294117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5</v>
      </c>
      <c r="E18" s="23">
        <v>5</v>
      </c>
      <c r="F18" s="23">
        <v>5</v>
      </c>
      <c r="G18" s="23">
        <v>5</v>
      </c>
      <c r="H18" s="23">
        <v>5</v>
      </c>
    </row>
    <row r="19" spans="1:8" ht="42.75" customHeight="1">
      <c r="A19" s="14"/>
      <c r="B19" s="16"/>
      <c r="C19" s="10" t="s">
        <v>4</v>
      </c>
      <c r="D19" s="25">
        <f>'[5]EE'!$E$21</f>
        <v>4.072398190045249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30</v>
      </c>
      <c r="E20" s="23">
        <v>30</v>
      </c>
      <c r="F20" s="23">
        <v>30</v>
      </c>
      <c r="G20" s="23">
        <v>30</v>
      </c>
      <c r="H20" s="23">
        <v>30</v>
      </c>
    </row>
    <row r="21" spans="1:8" ht="21">
      <c r="A21" s="14"/>
      <c r="B21" s="16"/>
      <c r="C21" s="10" t="s">
        <v>4</v>
      </c>
      <c r="D21" s="24">
        <f>'[5]EE'!$E$23</f>
        <v>3.167420814479638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50</v>
      </c>
      <c r="E22" s="26">
        <v>50</v>
      </c>
      <c r="F22" s="26">
        <v>50</v>
      </c>
      <c r="G22" s="26">
        <v>50</v>
      </c>
      <c r="H22" s="26">
        <v>50</v>
      </c>
      <c r="I22" s="12"/>
    </row>
    <row r="23" spans="1:8" ht="21">
      <c r="A23" s="14"/>
      <c r="B23" s="16"/>
      <c r="C23" s="10" t="s">
        <v>4</v>
      </c>
      <c r="D23" s="24">
        <f>'[5]EE'!$E$25</f>
        <v>21.818181818181817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24</v>
      </c>
      <c r="B25" s="15" t="s">
        <v>8</v>
      </c>
      <c r="C25" s="9" t="s">
        <v>2</v>
      </c>
      <c r="D25" s="28">
        <v>120000</v>
      </c>
      <c r="E25" s="28">
        <v>120000</v>
      </c>
      <c r="F25" s="28">
        <v>120000</v>
      </c>
      <c r="G25" s="28">
        <v>120000</v>
      </c>
      <c r="H25" s="28">
        <v>120000</v>
      </c>
    </row>
    <row r="26" spans="1:8" ht="21">
      <c r="A26" s="14"/>
      <c r="B26" s="16"/>
      <c r="C26" s="10" t="s">
        <v>4</v>
      </c>
      <c r="D26" s="29">
        <f>'[5]EE'!$E$28</f>
        <v>112344.54166666667</v>
      </c>
      <c r="E26" s="23"/>
      <c r="F26" s="23"/>
      <c r="G26" s="23"/>
      <c r="H26" s="23"/>
    </row>
    <row r="27" spans="1:8" ht="21">
      <c r="A27" s="13" t="s">
        <v>25</v>
      </c>
      <c r="B27" s="17" t="s">
        <v>7</v>
      </c>
      <c r="C27" s="9" t="s">
        <v>2</v>
      </c>
      <c r="D27" s="23">
        <v>10</v>
      </c>
      <c r="E27" s="23">
        <v>10</v>
      </c>
      <c r="F27" s="23">
        <v>10</v>
      </c>
      <c r="G27" s="23">
        <v>10</v>
      </c>
      <c r="H27" s="23">
        <v>10</v>
      </c>
    </row>
    <row r="28" spans="1:8" ht="21">
      <c r="A28" s="14"/>
      <c r="B28" s="18"/>
      <c r="C28" s="10" t="s">
        <v>4</v>
      </c>
      <c r="D28" s="24">
        <f>'[5]EE'!$E$40</f>
        <v>83.33333333333334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60</v>
      </c>
      <c r="E29" s="23">
        <v>60</v>
      </c>
      <c r="F29" s="23">
        <v>60</v>
      </c>
      <c r="G29" s="23">
        <v>60</v>
      </c>
      <c r="H29" s="23">
        <v>60</v>
      </c>
    </row>
    <row r="30" spans="1:8" ht="21">
      <c r="A30" s="14"/>
      <c r="B30" s="16"/>
      <c r="C30" s="10" t="s">
        <v>4</v>
      </c>
      <c r="D30" s="24">
        <f>'[5]EE'!$E$40</f>
        <v>83.33333333333334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10</v>
      </c>
      <c r="E32" s="23">
        <v>10</v>
      </c>
      <c r="F32" s="23">
        <v>10</v>
      </c>
      <c r="G32" s="23">
        <v>10</v>
      </c>
      <c r="H32" s="23">
        <v>10</v>
      </c>
    </row>
    <row r="33" spans="1:8" ht="21">
      <c r="A33" s="14"/>
      <c r="B33" s="16"/>
      <c r="C33" s="10" t="s">
        <v>4</v>
      </c>
      <c r="D33" s="24">
        <f>'[5]EE'!$E$43</f>
        <v>83.33333333333334</v>
      </c>
      <c r="E33" s="23"/>
      <c r="F33" s="23"/>
      <c r="G33" s="23"/>
      <c r="H33" s="23"/>
    </row>
    <row r="34" spans="1:8" ht="21">
      <c r="A34" s="13" t="s">
        <v>26</v>
      </c>
      <c r="B34" s="15" t="s">
        <v>7</v>
      </c>
      <c r="C34" s="9" t="s">
        <v>2</v>
      </c>
      <c r="D34" s="23">
        <v>40</v>
      </c>
      <c r="E34" s="23">
        <v>40</v>
      </c>
      <c r="F34" s="23">
        <v>40</v>
      </c>
      <c r="G34" s="23">
        <v>40</v>
      </c>
      <c r="H34" s="23">
        <v>40</v>
      </c>
    </row>
    <row r="35" spans="1:8" ht="21">
      <c r="A35" s="14"/>
      <c r="B35" s="16"/>
      <c r="C35" s="10" t="s">
        <v>4</v>
      </c>
      <c r="D35" s="24">
        <f>'[5]EE'!$E$45</f>
        <v>100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80</v>
      </c>
      <c r="E36" s="23">
        <v>80</v>
      </c>
      <c r="F36" s="23">
        <v>80</v>
      </c>
      <c r="G36" s="23">
        <v>80</v>
      </c>
      <c r="H36" s="23">
        <v>80</v>
      </c>
    </row>
    <row r="37" spans="1:8" ht="21">
      <c r="A37" s="14"/>
      <c r="B37" s="16"/>
      <c r="C37" s="10" t="s">
        <v>4</v>
      </c>
      <c r="D37" s="24">
        <f>'[5]EE'!$E$48</f>
        <v>100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SarabunPSK,ธรรมดา"&amp;14...................................................................................................................................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workbookViewId="0" topLeftCell="A1">
      <pane ySplit="6" topLeftCell="A28" activePane="bottomLeft" state="frozen"/>
      <selection pane="topLeft" activeCell="A1" sqref="A1"/>
      <selection pane="bottomLeft" activeCell="D8" sqref="D8:H37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0.8515625" style="1" bestFit="1" customWidth="1"/>
    <col min="5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1">
      <c r="A2" s="2" t="s">
        <v>45</v>
      </c>
      <c r="B2" s="3"/>
      <c r="C2" s="4"/>
      <c r="D2" s="4"/>
      <c r="E2" s="4"/>
      <c r="F2" s="4"/>
      <c r="G2" s="4"/>
      <c r="H2" s="4"/>
    </row>
    <row r="3" spans="1:8" ht="21">
      <c r="A3" s="2" t="s">
        <v>46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2</v>
      </c>
      <c r="E8" s="23">
        <v>2</v>
      </c>
      <c r="F8" s="23">
        <v>2</v>
      </c>
      <c r="G8" s="23">
        <v>3</v>
      </c>
      <c r="H8" s="23">
        <v>3</v>
      </c>
    </row>
    <row r="9" spans="1:8" ht="21">
      <c r="A9" s="14"/>
      <c r="B9" s="16"/>
      <c r="C9" s="10" t="s">
        <v>4</v>
      </c>
      <c r="D9" s="24">
        <f>'[5]ME'!$G$8</f>
        <v>2.1725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45</v>
      </c>
      <c r="E10" s="23">
        <v>50</v>
      </c>
      <c r="F10" s="23">
        <v>50</v>
      </c>
      <c r="G10" s="23">
        <v>50</v>
      </c>
      <c r="H10" s="23">
        <v>50</v>
      </c>
    </row>
    <row r="11" spans="1:8" ht="21">
      <c r="A11" s="14"/>
      <c r="B11" s="16"/>
      <c r="C11" s="10" t="s">
        <v>4</v>
      </c>
      <c r="D11" s="24">
        <f>'[5]ME'!$E$10</f>
        <v>67.85714285714286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25</v>
      </c>
      <c r="E12" s="23">
        <v>25</v>
      </c>
      <c r="F12" s="23">
        <v>30</v>
      </c>
      <c r="G12" s="23">
        <v>30</v>
      </c>
      <c r="H12" s="23">
        <v>30</v>
      </c>
    </row>
    <row r="13" spans="1:8" ht="21" customHeight="1">
      <c r="A13" s="14"/>
      <c r="B13" s="16"/>
      <c r="C13" s="10" t="s">
        <v>4</v>
      </c>
      <c r="D13" s="24">
        <f>'[5]ME'!$E$12</f>
        <v>53.57142857142857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25</v>
      </c>
      <c r="E14" s="23">
        <v>30</v>
      </c>
      <c r="F14" s="23">
        <v>30</v>
      </c>
      <c r="G14" s="23">
        <v>40</v>
      </c>
      <c r="H14" s="23">
        <v>40</v>
      </c>
    </row>
    <row r="15" spans="1:8" ht="21">
      <c r="A15" s="14"/>
      <c r="B15" s="16"/>
      <c r="C15" s="10" t="s">
        <v>4</v>
      </c>
      <c r="D15" s="24">
        <f>'[5]ME'!$E$17</f>
        <v>26.666666666666668</v>
      </c>
      <c r="E15" s="23"/>
      <c r="F15" s="23"/>
      <c r="G15" s="23"/>
      <c r="H15" s="23"/>
    </row>
    <row r="16" spans="1:8" ht="21">
      <c r="A16" s="13" t="s">
        <v>31</v>
      </c>
      <c r="B16" s="15" t="s">
        <v>7</v>
      </c>
      <c r="C16" s="9" t="s">
        <v>2</v>
      </c>
      <c r="D16" s="23">
        <v>10</v>
      </c>
      <c r="E16" s="23">
        <v>10</v>
      </c>
      <c r="F16" s="23">
        <v>10</v>
      </c>
      <c r="G16" s="23">
        <v>15</v>
      </c>
      <c r="H16" s="23">
        <v>20</v>
      </c>
    </row>
    <row r="17" spans="1:8" ht="21">
      <c r="A17" s="14"/>
      <c r="B17" s="16"/>
      <c r="C17" s="10" t="s">
        <v>4</v>
      </c>
      <c r="D17" s="24">
        <f>'[5]ME'!$E$19</f>
        <v>25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4</v>
      </c>
      <c r="E18" s="23">
        <v>4</v>
      </c>
      <c r="F18" s="23">
        <v>5</v>
      </c>
      <c r="G18" s="23">
        <v>10</v>
      </c>
      <c r="H18" s="23">
        <v>15</v>
      </c>
    </row>
    <row r="19" spans="1:8" ht="42.75" customHeight="1">
      <c r="A19" s="14"/>
      <c r="B19" s="16"/>
      <c r="C19" s="10" t="s">
        <v>4</v>
      </c>
      <c r="D19" s="25">
        <f>'[5]ME'!$E$21</f>
        <v>5.128205128205128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10</v>
      </c>
      <c r="E20" s="23">
        <v>10</v>
      </c>
      <c r="F20" s="23">
        <v>10</v>
      </c>
      <c r="G20" s="23">
        <v>15</v>
      </c>
      <c r="H20" s="23">
        <v>15</v>
      </c>
    </row>
    <row r="21" spans="1:8" ht="21">
      <c r="A21" s="14"/>
      <c r="B21" s="16"/>
      <c r="C21" s="10" t="s">
        <v>4</v>
      </c>
      <c r="D21" s="24">
        <f>'[5]ME'!$E$23</f>
        <v>10.256410256410255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10</v>
      </c>
      <c r="E22" s="26">
        <v>10</v>
      </c>
      <c r="F22" s="26">
        <v>10</v>
      </c>
      <c r="G22" s="26">
        <v>20</v>
      </c>
      <c r="H22" s="26">
        <v>30</v>
      </c>
      <c r="I22" s="12"/>
    </row>
    <row r="23" spans="1:8" ht="21">
      <c r="A23" s="14"/>
      <c r="B23" s="16"/>
      <c r="C23" s="10" t="s">
        <v>4</v>
      </c>
      <c r="D23" s="24">
        <f>'[5]ME'!$E$25</f>
        <v>14.705882352941178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28</v>
      </c>
      <c r="B25" s="15" t="s">
        <v>8</v>
      </c>
      <c r="C25" s="9" t="s">
        <v>2</v>
      </c>
      <c r="D25" s="28">
        <v>200000</v>
      </c>
      <c r="E25" s="28">
        <v>200000</v>
      </c>
      <c r="F25" s="28">
        <v>300000</v>
      </c>
      <c r="G25" s="28">
        <v>350000</v>
      </c>
      <c r="H25" s="28">
        <v>350000</v>
      </c>
    </row>
    <row r="26" spans="1:8" ht="21">
      <c r="A26" s="14"/>
      <c r="B26" s="16"/>
      <c r="C26" s="10" t="s">
        <v>4</v>
      </c>
      <c r="D26" s="29">
        <f>'[5]ME'!$E$28</f>
        <v>616457.6</v>
      </c>
      <c r="E26" s="23"/>
      <c r="F26" s="23"/>
      <c r="G26" s="23"/>
      <c r="H26" s="23"/>
    </row>
    <row r="27" spans="1:8" ht="21">
      <c r="A27" s="13" t="s">
        <v>29</v>
      </c>
      <c r="B27" s="17" t="s">
        <v>7</v>
      </c>
      <c r="C27" s="9" t="s">
        <v>2</v>
      </c>
      <c r="D27" s="23">
        <v>10</v>
      </c>
      <c r="E27" s="23">
        <v>10</v>
      </c>
      <c r="F27" s="23">
        <v>10</v>
      </c>
      <c r="G27" s="23">
        <v>10</v>
      </c>
      <c r="H27" s="23">
        <v>10</v>
      </c>
    </row>
    <row r="28" spans="1:8" ht="21">
      <c r="A28" s="14"/>
      <c r="B28" s="18"/>
      <c r="C28" s="10" t="s">
        <v>4</v>
      </c>
      <c r="D28" s="24">
        <f>'[5]ME'!$E$32</f>
        <v>52.142857142857146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50</v>
      </c>
      <c r="E29" s="23">
        <v>50</v>
      </c>
      <c r="F29" s="23">
        <v>50</v>
      </c>
      <c r="G29" s="23">
        <v>60</v>
      </c>
      <c r="H29" s="23">
        <v>70</v>
      </c>
    </row>
    <row r="30" spans="1:8" ht="21">
      <c r="A30" s="14"/>
      <c r="B30" s="16"/>
      <c r="C30" s="10" t="s">
        <v>4</v>
      </c>
      <c r="D30" s="24">
        <f>'[5]ME'!$E$40</f>
        <v>76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7</v>
      </c>
      <c r="E32" s="23">
        <v>7</v>
      </c>
      <c r="F32" s="23">
        <v>7</v>
      </c>
      <c r="G32" s="23">
        <v>7</v>
      </c>
      <c r="H32" s="23">
        <v>10</v>
      </c>
    </row>
    <row r="33" spans="1:8" ht="21">
      <c r="A33" s="14"/>
      <c r="B33" s="16"/>
      <c r="C33" s="10" t="s">
        <v>4</v>
      </c>
      <c r="D33" s="24">
        <f>'[5]ME'!$E$43</f>
        <v>16</v>
      </c>
      <c r="E33" s="23"/>
      <c r="F33" s="23"/>
      <c r="G33" s="23"/>
      <c r="H33" s="23"/>
    </row>
    <row r="34" spans="1:8" ht="21">
      <c r="A34" s="13" t="s">
        <v>30</v>
      </c>
      <c r="B34" s="15" t="s">
        <v>7</v>
      </c>
      <c r="C34" s="9" t="s">
        <v>2</v>
      </c>
      <c r="D34" s="23">
        <v>70</v>
      </c>
      <c r="E34" s="23">
        <v>70</v>
      </c>
      <c r="F34" s="23">
        <v>70</v>
      </c>
      <c r="G34" s="23">
        <v>70</v>
      </c>
      <c r="H34" s="23">
        <v>70</v>
      </c>
    </row>
    <row r="35" spans="1:8" ht="21">
      <c r="A35" s="14"/>
      <c r="B35" s="16"/>
      <c r="C35" s="10" t="s">
        <v>4</v>
      </c>
      <c r="D35" s="24">
        <f>'[5]ME'!$E$45</f>
        <v>72.5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80</v>
      </c>
      <c r="E36" s="23">
        <v>80</v>
      </c>
      <c r="F36" s="23">
        <v>80</v>
      </c>
      <c r="G36" s="23">
        <v>80</v>
      </c>
      <c r="H36" s="23">
        <v>80</v>
      </c>
    </row>
    <row r="37" spans="1:8" ht="21">
      <c r="A37" s="14"/>
      <c r="B37" s="16"/>
      <c r="C37" s="10" t="s">
        <v>4</v>
      </c>
      <c r="D37" s="24">
        <f>'[5]ME'!$E$48</f>
        <v>80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SarabunPSK,ธรรมดา"&amp;12.............................................................&amp;14..................................................................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workbookViewId="0" topLeftCell="A1">
      <pane ySplit="6" topLeftCell="A22" activePane="bottomLeft" state="frozen"/>
      <selection pane="topLeft" activeCell="A1" sqref="A1"/>
      <selection pane="bottomLeft" activeCell="D8" sqref="D8:H37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0.8515625" style="1" bestFit="1" customWidth="1"/>
    <col min="5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1">
      <c r="A2" s="2" t="s">
        <v>32</v>
      </c>
      <c r="B2" s="3"/>
      <c r="C2" s="4"/>
      <c r="D2" s="4"/>
      <c r="E2" s="4"/>
      <c r="F2" s="4"/>
      <c r="G2" s="4"/>
      <c r="H2" s="4"/>
    </row>
    <row r="3" spans="1:8" ht="21">
      <c r="A3" s="2" t="s">
        <v>0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1.9</v>
      </c>
      <c r="E8" s="23">
        <v>1.9</v>
      </c>
      <c r="F8" s="23">
        <v>2</v>
      </c>
      <c r="G8" s="23">
        <v>2</v>
      </c>
      <c r="H8" s="23">
        <v>2.1</v>
      </c>
    </row>
    <row r="9" spans="1:8" ht="21">
      <c r="A9" s="14"/>
      <c r="B9" s="16"/>
      <c r="C9" s="10" t="s">
        <v>4</v>
      </c>
      <c r="D9" s="24">
        <f>'[5]CE'!$G$8</f>
        <v>0.9116666666666666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80</v>
      </c>
      <c r="E10" s="23">
        <v>80</v>
      </c>
      <c r="F10" s="23">
        <v>80</v>
      </c>
      <c r="G10" s="23">
        <v>80</v>
      </c>
      <c r="H10" s="23">
        <v>80</v>
      </c>
    </row>
    <row r="11" spans="1:8" ht="21">
      <c r="A11" s="14"/>
      <c r="B11" s="16"/>
      <c r="C11" s="10" t="s">
        <v>4</v>
      </c>
      <c r="D11" s="24">
        <f>'[5]CE'!$E$10</f>
        <v>84.31372549019608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60</v>
      </c>
      <c r="E12" s="23">
        <v>70</v>
      </c>
      <c r="F12" s="23">
        <v>70</v>
      </c>
      <c r="G12" s="23">
        <v>80</v>
      </c>
      <c r="H12" s="23">
        <v>80</v>
      </c>
    </row>
    <row r="13" spans="1:8" ht="21" customHeight="1">
      <c r="A13" s="14"/>
      <c r="B13" s="16"/>
      <c r="C13" s="10" t="s">
        <v>4</v>
      </c>
      <c r="D13" s="24">
        <f>'[5]CE'!$E$12</f>
        <v>70.58823529411765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20</v>
      </c>
      <c r="E14" s="23">
        <v>25</v>
      </c>
      <c r="F14" s="23">
        <v>30</v>
      </c>
      <c r="G14" s="23">
        <v>30</v>
      </c>
      <c r="H14" s="23">
        <v>30</v>
      </c>
    </row>
    <row r="15" spans="1:8" ht="21">
      <c r="A15" s="14"/>
      <c r="B15" s="16"/>
      <c r="C15" s="10" t="s">
        <v>4</v>
      </c>
      <c r="D15" s="24">
        <f>'[5]CE'!$E$17</f>
        <v>29.09090909090909</v>
      </c>
      <c r="E15" s="23"/>
      <c r="F15" s="23"/>
      <c r="G15" s="23"/>
      <c r="H15" s="23"/>
    </row>
    <row r="16" spans="1:8" ht="21">
      <c r="A16" s="13" t="s">
        <v>27</v>
      </c>
      <c r="B16" s="15" t="s">
        <v>7</v>
      </c>
      <c r="C16" s="9" t="s">
        <v>2</v>
      </c>
      <c r="D16" s="23">
        <v>75</v>
      </c>
      <c r="E16" s="23">
        <v>75</v>
      </c>
      <c r="F16" s="23">
        <v>80</v>
      </c>
      <c r="G16" s="23">
        <v>80</v>
      </c>
      <c r="H16" s="23">
        <v>80</v>
      </c>
    </row>
    <row r="17" spans="1:8" ht="21">
      <c r="A17" s="14"/>
      <c r="B17" s="16"/>
      <c r="C17" s="10" t="s">
        <v>4</v>
      </c>
      <c r="D17" s="24">
        <f>'[5]CE'!$E$19</f>
        <v>80.95238095238095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10</v>
      </c>
      <c r="E18" s="23">
        <v>10</v>
      </c>
      <c r="F18" s="23">
        <v>20</v>
      </c>
      <c r="G18" s="23">
        <v>20</v>
      </c>
      <c r="H18" s="23">
        <v>20</v>
      </c>
    </row>
    <row r="19" spans="1:8" ht="42.75" customHeight="1">
      <c r="A19" s="14"/>
      <c r="B19" s="16"/>
      <c r="C19" s="10" t="s">
        <v>4</v>
      </c>
      <c r="D19" s="25">
        <f>'[5]CE'!$E$21</f>
        <v>0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70</v>
      </c>
      <c r="E20" s="23">
        <v>70</v>
      </c>
      <c r="F20" s="23">
        <v>80</v>
      </c>
      <c r="G20" s="23">
        <v>80</v>
      </c>
      <c r="H20" s="23">
        <v>80</v>
      </c>
    </row>
    <row r="21" spans="1:8" ht="21">
      <c r="A21" s="14"/>
      <c r="B21" s="16"/>
      <c r="C21" s="10" t="s">
        <v>4</v>
      </c>
      <c r="D21" s="24">
        <f>'[5]CE'!$E$23</f>
        <v>78.35051546391753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10</v>
      </c>
      <c r="E22" s="26">
        <v>10</v>
      </c>
      <c r="F22" s="26">
        <v>10</v>
      </c>
      <c r="G22" s="26">
        <v>20</v>
      </c>
      <c r="H22" s="26">
        <v>20</v>
      </c>
      <c r="I22" s="12"/>
    </row>
    <row r="23" spans="1:8" ht="21">
      <c r="A23" s="14"/>
      <c r="B23" s="16"/>
      <c r="C23" s="10" t="s">
        <v>4</v>
      </c>
      <c r="D23" s="24">
        <f>'[5]CE'!$E$25</f>
        <v>23.28767123287671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33</v>
      </c>
      <c r="B25" s="15" t="s">
        <v>8</v>
      </c>
      <c r="C25" s="9" t="s">
        <v>2</v>
      </c>
      <c r="D25" s="28">
        <v>220000</v>
      </c>
      <c r="E25" s="28">
        <v>220000</v>
      </c>
      <c r="F25" s="28">
        <v>250000</v>
      </c>
      <c r="G25" s="28">
        <v>250000</v>
      </c>
      <c r="H25" s="28">
        <v>250000</v>
      </c>
    </row>
    <row r="26" spans="1:8" ht="21">
      <c r="A26" s="14"/>
      <c r="B26" s="16"/>
      <c r="C26" s="10" t="s">
        <v>4</v>
      </c>
      <c r="D26" s="29">
        <f>'[5]CE'!$E$28</f>
        <v>572788.9019607843</v>
      </c>
      <c r="E26" s="23"/>
      <c r="F26" s="23"/>
      <c r="G26" s="23"/>
      <c r="H26" s="23"/>
    </row>
    <row r="27" spans="1:8" ht="21">
      <c r="A27" s="13" t="s">
        <v>34</v>
      </c>
      <c r="B27" s="17" t="s">
        <v>7</v>
      </c>
      <c r="C27" s="9" t="s">
        <v>2</v>
      </c>
      <c r="D27" s="23">
        <v>50</v>
      </c>
      <c r="E27" s="23">
        <v>60</v>
      </c>
      <c r="F27" s="23">
        <v>60</v>
      </c>
      <c r="G27" s="23">
        <v>60</v>
      </c>
      <c r="H27" s="23">
        <v>60</v>
      </c>
    </row>
    <row r="28" spans="1:8" ht="21">
      <c r="A28" s="14"/>
      <c r="B28" s="18"/>
      <c r="C28" s="10" t="s">
        <v>4</v>
      </c>
      <c r="D28" s="24">
        <f>'[5]CE'!$E$32</f>
        <v>100.3921568627451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65</v>
      </c>
      <c r="E29" s="23">
        <v>70</v>
      </c>
      <c r="F29" s="23">
        <v>70</v>
      </c>
      <c r="G29" s="23">
        <v>75</v>
      </c>
      <c r="H29" s="23">
        <v>75</v>
      </c>
    </row>
    <row r="30" spans="1:8" ht="21">
      <c r="A30" s="14"/>
      <c r="B30" s="16"/>
      <c r="C30" s="10" t="s">
        <v>4</v>
      </c>
      <c r="D30" s="24">
        <f>'[5]CE'!$E$40</f>
        <v>74.50980392156863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80</v>
      </c>
      <c r="E32" s="23">
        <v>80</v>
      </c>
      <c r="F32" s="23">
        <v>80</v>
      </c>
      <c r="G32" s="23">
        <v>80</v>
      </c>
      <c r="H32" s="23">
        <v>80</v>
      </c>
    </row>
    <row r="33" spans="1:8" ht="21">
      <c r="A33" s="14"/>
      <c r="B33" s="16"/>
      <c r="C33" s="10" t="s">
        <v>4</v>
      </c>
      <c r="D33" s="24">
        <f>'[5]CE'!$E$43</f>
        <v>94.11764705882352</v>
      </c>
      <c r="E33" s="23"/>
      <c r="F33" s="23"/>
      <c r="G33" s="23"/>
      <c r="H33" s="23"/>
    </row>
    <row r="34" spans="1:8" ht="21">
      <c r="A34" s="13" t="s">
        <v>35</v>
      </c>
      <c r="B34" s="15" t="s">
        <v>7</v>
      </c>
      <c r="C34" s="9" t="s">
        <v>2</v>
      </c>
      <c r="D34" s="23">
        <v>80</v>
      </c>
      <c r="E34" s="23">
        <v>80</v>
      </c>
      <c r="F34" s="23">
        <v>80</v>
      </c>
      <c r="G34" s="23">
        <v>80</v>
      </c>
      <c r="H34" s="23">
        <v>80</v>
      </c>
    </row>
    <row r="35" spans="1:8" ht="21">
      <c r="A35" s="14"/>
      <c r="B35" s="16"/>
      <c r="C35" s="10" t="s">
        <v>4</v>
      </c>
      <c r="D35" s="24">
        <f>'[5]CE'!$E$45</f>
        <v>80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80</v>
      </c>
      <c r="E36" s="23">
        <v>80</v>
      </c>
      <c r="F36" s="23">
        <v>80</v>
      </c>
      <c r="G36" s="23">
        <v>80</v>
      </c>
      <c r="H36" s="23">
        <v>80</v>
      </c>
    </row>
    <row r="37" spans="1:8" ht="21">
      <c r="A37" s="14"/>
      <c r="B37" s="16"/>
      <c r="C37" s="10" t="s">
        <v>4</v>
      </c>
      <c r="D37" s="24">
        <f>'[5]CE'!$E$48</f>
        <v>80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SarabunPSK,ธรรมดา"&amp;14...............................................................................................................................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:H37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1">
      <c r="A2" s="2" t="s">
        <v>36</v>
      </c>
      <c r="B2" s="3"/>
      <c r="C2" s="4"/>
      <c r="D2" s="4"/>
      <c r="E2" s="4"/>
      <c r="F2" s="4"/>
      <c r="G2" s="4"/>
      <c r="H2" s="4"/>
    </row>
    <row r="3" spans="1:8" ht="21">
      <c r="A3" s="2" t="s">
        <v>0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4</v>
      </c>
      <c r="E8" s="23">
        <v>4</v>
      </c>
      <c r="F8" s="23">
        <v>4</v>
      </c>
      <c r="G8" s="23">
        <v>4</v>
      </c>
      <c r="H8" s="23">
        <v>4</v>
      </c>
    </row>
    <row r="9" spans="1:8" ht="21">
      <c r="A9" s="14"/>
      <c r="B9" s="16"/>
      <c r="C9" s="10" t="s">
        <v>4</v>
      </c>
      <c r="D9" s="24">
        <f>'[5]IE'!$G$8</f>
        <v>0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40</v>
      </c>
      <c r="E10" s="23">
        <v>50</v>
      </c>
      <c r="F10" s="23">
        <v>60</v>
      </c>
      <c r="G10" s="23">
        <v>60</v>
      </c>
      <c r="H10" s="23">
        <v>60</v>
      </c>
    </row>
    <row r="11" spans="1:8" ht="21">
      <c r="A11" s="14"/>
      <c r="B11" s="16"/>
      <c r="C11" s="10" t="s">
        <v>4</v>
      </c>
      <c r="D11" s="24">
        <f>'[5]IE'!$E$10</f>
        <v>42.857142857142854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75</v>
      </c>
      <c r="E12" s="23">
        <v>75</v>
      </c>
      <c r="F12" s="23">
        <v>80</v>
      </c>
      <c r="G12" s="23">
        <v>80</v>
      </c>
      <c r="H12" s="23">
        <v>80</v>
      </c>
    </row>
    <row r="13" spans="1:8" ht="21" customHeight="1">
      <c r="A13" s="14"/>
      <c r="B13" s="16"/>
      <c r="C13" s="10" t="s">
        <v>4</v>
      </c>
      <c r="D13" s="24">
        <f>'[5]IE'!$E$12</f>
        <v>76.19047619047619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75</v>
      </c>
      <c r="E14" s="23">
        <v>75</v>
      </c>
      <c r="F14" s="23">
        <v>75</v>
      </c>
      <c r="G14" s="23">
        <v>75</v>
      </c>
      <c r="H14" s="23">
        <v>75</v>
      </c>
    </row>
    <row r="15" spans="1:8" ht="21">
      <c r="A15" s="14"/>
      <c r="B15" s="16"/>
      <c r="C15" s="10" t="s">
        <v>4</v>
      </c>
      <c r="D15" s="24">
        <f>'[5]IE'!$E$17</f>
        <v>64.58333333333334</v>
      </c>
      <c r="E15" s="23"/>
      <c r="F15" s="23"/>
      <c r="G15" s="23"/>
      <c r="H15" s="23"/>
    </row>
    <row r="16" spans="1:8" ht="21">
      <c r="A16" s="13" t="s">
        <v>27</v>
      </c>
      <c r="B16" s="15" t="s">
        <v>7</v>
      </c>
      <c r="C16" s="9" t="s">
        <v>2</v>
      </c>
      <c r="D16" s="23">
        <v>90</v>
      </c>
      <c r="E16" s="23">
        <v>90</v>
      </c>
      <c r="F16" s="23">
        <v>90</v>
      </c>
      <c r="G16" s="23">
        <v>90</v>
      </c>
      <c r="H16" s="23">
        <v>90</v>
      </c>
    </row>
    <row r="17" spans="1:8" ht="21">
      <c r="A17" s="14"/>
      <c r="B17" s="16"/>
      <c r="C17" s="10" t="s">
        <v>4</v>
      </c>
      <c r="D17" s="24">
        <f>'[5]IE'!$E$19</f>
        <v>100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50</v>
      </c>
      <c r="E18" s="23">
        <v>55</v>
      </c>
      <c r="F18" s="23">
        <v>60</v>
      </c>
      <c r="G18" s="23">
        <v>70</v>
      </c>
      <c r="H18" s="23">
        <v>70</v>
      </c>
    </row>
    <row r="19" spans="1:8" ht="42.75" customHeight="1">
      <c r="A19" s="14"/>
      <c r="B19" s="16"/>
      <c r="C19" s="10" t="s">
        <v>4</v>
      </c>
      <c r="D19" s="25">
        <f>'[5]IE'!$E$21</f>
        <v>1.0204081632653061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80</v>
      </c>
      <c r="E20" s="23">
        <v>80</v>
      </c>
      <c r="F20" s="23">
        <v>80</v>
      </c>
      <c r="G20" s="23">
        <v>80</v>
      </c>
      <c r="H20" s="23">
        <v>80</v>
      </c>
    </row>
    <row r="21" spans="1:8" ht="21">
      <c r="A21" s="14"/>
      <c r="B21" s="16"/>
      <c r="C21" s="10" t="s">
        <v>4</v>
      </c>
      <c r="D21" s="24">
        <f>'[5]IE'!$E$23</f>
        <v>53.06122448979592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50</v>
      </c>
      <c r="E22" s="26">
        <v>60</v>
      </c>
      <c r="F22" s="26">
        <v>70</v>
      </c>
      <c r="G22" s="26">
        <v>80</v>
      </c>
      <c r="H22" s="26">
        <v>80</v>
      </c>
      <c r="I22" s="12"/>
    </row>
    <row r="23" spans="1:8" ht="21">
      <c r="A23" s="14"/>
      <c r="B23" s="16"/>
      <c r="C23" s="10" t="s">
        <v>4</v>
      </c>
      <c r="D23" s="24">
        <f>'[5]IE'!$E$25</f>
        <v>14.285714285714285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33</v>
      </c>
      <c r="B25" s="15" t="s">
        <v>8</v>
      </c>
      <c r="C25" s="9" t="s">
        <v>2</v>
      </c>
      <c r="D25" s="28" t="s">
        <v>37</v>
      </c>
      <c r="E25" s="28" t="s">
        <v>37</v>
      </c>
      <c r="F25" s="28" t="s">
        <v>37</v>
      </c>
      <c r="G25" s="28" t="s">
        <v>37</v>
      </c>
      <c r="H25" s="28" t="s">
        <v>37</v>
      </c>
    </row>
    <row r="26" spans="1:8" ht="21">
      <c r="A26" s="14"/>
      <c r="B26" s="16"/>
      <c r="C26" s="10" t="s">
        <v>4</v>
      </c>
      <c r="D26" s="29">
        <f>'[5]IE'!$E$28</f>
        <v>30185.75</v>
      </c>
      <c r="E26" s="23"/>
      <c r="F26" s="23"/>
      <c r="G26" s="23"/>
      <c r="H26" s="23"/>
    </row>
    <row r="27" spans="1:8" ht="21">
      <c r="A27" s="13" t="s">
        <v>34</v>
      </c>
      <c r="B27" s="17" t="s">
        <v>7</v>
      </c>
      <c r="C27" s="9" t="s">
        <v>2</v>
      </c>
      <c r="D27" s="23">
        <v>50</v>
      </c>
      <c r="E27" s="23">
        <v>60</v>
      </c>
      <c r="F27" s="23">
        <v>60</v>
      </c>
      <c r="G27" s="23">
        <v>60</v>
      </c>
      <c r="H27" s="23">
        <v>60</v>
      </c>
    </row>
    <row r="28" spans="1:8" ht="21">
      <c r="A28" s="14"/>
      <c r="B28" s="18"/>
      <c r="C28" s="10" t="s">
        <v>4</v>
      </c>
      <c r="D28" s="24">
        <f>'[5]IE'!$E$32</f>
        <v>32.38095238095238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30</v>
      </c>
      <c r="E29" s="23">
        <v>30</v>
      </c>
      <c r="F29" s="23">
        <v>30</v>
      </c>
      <c r="G29" s="23">
        <v>30</v>
      </c>
      <c r="H29" s="23">
        <v>30</v>
      </c>
    </row>
    <row r="30" spans="1:8" ht="21">
      <c r="A30" s="14"/>
      <c r="B30" s="16"/>
      <c r="C30" s="10" t="s">
        <v>4</v>
      </c>
      <c r="D30" s="24">
        <f>'[5]IE'!$E$40</f>
        <v>75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50</v>
      </c>
      <c r="E32" s="23">
        <v>50</v>
      </c>
      <c r="F32" s="23">
        <v>50</v>
      </c>
      <c r="G32" s="23">
        <v>50</v>
      </c>
      <c r="H32" s="23">
        <v>50</v>
      </c>
    </row>
    <row r="33" spans="1:8" ht="21">
      <c r="A33" s="14"/>
      <c r="B33" s="16"/>
      <c r="C33" s="10" t="s">
        <v>4</v>
      </c>
      <c r="D33" s="24">
        <f>'[5]IE'!$E$43</f>
        <v>87.5</v>
      </c>
      <c r="E33" s="23"/>
      <c r="F33" s="23"/>
      <c r="G33" s="23"/>
      <c r="H33" s="23"/>
    </row>
    <row r="34" spans="1:8" ht="21">
      <c r="A34" s="13" t="s">
        <v>35</v>
      </c>
      <c r="B34" s="15" t="s">
        <v>7</v>
      </c>
      <c r="C34" s="9" t="s">
        <v>2</v>
      </c>
      <c r="D34" s="23">
        <v>100</v>
      </c>
      <c r="E34" s="23">
        <v>100</v>
      </c>
      <c r="F34" s="23">
        <v>100</v>
      </c>
      <c r="G34" s="23">
        <v>100</v>
      </c>
      <c r="H34" s="23">
        <v>100</v>
      </c>
    </row>
    <row r="35" spans="1:8" ht="21">
      <c r="A35" s="14"/>
      <c r="B35" s="16"/>
      <c r="C35" s="10" t="s">
        <v>4</v>
      </c>
      <c r="D35" s="24">
        <f>'[5]IE'!$E$45</f>
        <v>100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</row>
    <row r="37" spans="1:8" ht="21">
      <c r="A37" s="14"/>
      <c r="B37" s="16"/>
      <c r="C37" s="10" t="s">
        <v>4</v>
      </c>
      <c r="D37" s="24">
        <f>'[5]IE'!$E$48</f>
        <v>100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SarabunPSK,ธรรมดา"&amp;14...................................................................................................................................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:H37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1.00390625" style="1" customWidth="1"/>
    <col min="5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3.25">
      <c r="A2" s="2" t="s">
        <v>43</v>
      </c>
      <c r="B2" s="3"/>
      <c r="C2" s="4"/>
      <c r="D2" s="4"/>
      <c r="E2" s="4"/>
      <c r="F2" s="4"/>
      <c r="G2" s="4"/>
      <c r="H2" s="4"/>
    </row>
    <row r="3" spans="1:8" ht="23.25">
      <c r="A3" s="2" t="s">
        <v>44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2</v>
      </c>
      <c r="E8" s="23">
        <v>2</v>
      </c>
      <c r="F8" s="23">
        <v>2</v>
      </c>
      <c r="G8" s="23">
        <v>3</v>
      </c>
      <c r="H8" s="23">
        <v>3</v>
      </c>
    </row>
    <row r="9" spans="1:8" ht="21">
      <c r="A9" s="14"/>
      <c r="B9" s="16"/>
      <c r="C9" s="10" t="s">
        <v>4</v>
      </c>
      <c r="D9" s="24">
        <f>'[5]ChE'!$G$8</f>
        <v>2.41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100</v>
      </c>
      <c r="E10" s="23">
        <v>100</v>
      </c>
      <c r="F10" s="23">
        <v>100</v>
      </c>
      <c r="G10" s="23">
        <v>100</v>
      </c>
      <c r="H10" s="23">
        <v>100</v>
      </c>
    </row>
    <row r="11" spans="1:8" ht="21">
      <c r="A11" s="14"/>
      <c r="B11" s="16"/>
      <c r="C11" s="10" t="s">
        <v>4</v>
      </c>
      <c r="D11" s="24">
        <f>'[5]ChE'!$E$10</f>
        <v>100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80</v>
      </c>
      <c r="E12" s="23">
        <v>85</v>
      </c>
      <c r="F12" s="23">
        <v>85</v>
      </c>
      <c r="G12" s="23">
        <v>90</v>
      </c>
      <c r="H12" s="23">
        <v>90</v>
      </c>
    </row>
    <row r="13" spans="1:8" ht="21" customHeight="1">
      <c r="A13" s="14"/>
      <c r="B13" s="16"/>
      <c r="C13" s="10" t="s">
        <v>4</v>
      </c>
      <c r="D13" s="24">
        <f>'[5]ChE'!$E$12</f>
        <v>85.71428571428571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20</v>
      </c>
      <c r="E14" s="23">
        <v>25</v>
      </c>
      <c r="F14" s="23">
        <v>25</v>
      </c>
      <c r="G14" s="23">
        <v>25</v>
      </c>
      <c r="H14" s="23">
        <v>30</v>
      </c>
    </row>
    <row r="15" spans="1:8" ht="21">
      <c r="A15" s="14"/>
      <c r="B15" s="16"/>
      <c r="C15" s="10" t="s">
        <v>4</v>
      </c>
      <c r="D15" s="24">
        <f>'[5]ChE'!$E$17</f>
        <v>20</v>
      </c>
      <c r="E15" s="23"/>
      <c r="F15" s="23"/>
      <c r="G15" s="23"/>
      <c r="H15" s="23"/>
    </row>
    <row r="16" spans="1:8" ht="21">
      <c r="A16" s="13" t="s">
        <v>27</v>
      </c>
      <c r="B16" s="15" t="s">
        <v>7</v>
      </c>
      <c r="C16" s="9" t="s">
        <v>2</v>
      </c>
      <c r="D16" s="23">
        <v>85</v>
      </c>
      <c r="E16" s="23">
        <v>90</v>
      </c>
      <c r="F16" s="23">
        <v>90</v>
      </c>
      <c r="G16" s="23">
        <v>90</v>
      </c>
      <c r="H16" s="23">
        <v>95</v>
      </c>
    </row>
    <row r="17" spans="1:8" ht="21">
      <c r="A17" s="14"/>
      <c r="B17" s="16"/>
      <c r="C17" s="10" t="s">
        <v>4</v>
      </c>
      <c r="D17" s="24">
        <f>'[5]ChE'!$E$19</f>
        <v>92.85714285714286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40</v>
      </c>
      <c r="E18" s="23">
        <v>50</v>
      </c>
      <c r="F18" s="23">
        <v>60</v>
      </c>
      <c r="G18" s="23">
        <v>70</v>
      </c>
      <c r="H18" s="23">
        <v>80</v>
      </c>
    </row>
    <row r="19" spans="1:8" ht="42.75" customHeight="1">
      <c r="A19" s="14"/>
      <c r="B19" s="16"/>
      <c r="C19" s="10" t="s">
        <v>4</v>
      </c>
      <c r="D19" s="25">
        <f>'[5]ChE'!$E$21</f>
        <v>100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80</v>
      </c>
      <c r="E20" s="23">
        <v>85</v>
      </c>
      <c r="F20" s="23">
        <v>90</v>
      </c>
      <c r="G20" s="23">
        <v>90</v>
      </c>
      <c r="H20" s="23">
        <v>90</v>
      </c>
    </row>
    <row r="21" spans="1:8" ht="21">
      <c r="A21" s="14"/>
      <c r="B21" s="16"/>
      <c r="C21" s="10" t="s">
        <v>4</v>
      </c>
      <c r="D21" s="24">
        <f>'[5]ChE'!$E$23</f>
        <v>100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30</v>
      </c>
      <c r="E22" s="26">
        <v>35</v>
      </c>
      <c r="F22" s="26">
        <v>40</v>
      </c>
      <c r="G22" s="26">
        <v>45</v>
      </c>
      <c r="H22" s="26">
        <v>50</v>
      </c>
      <c r="I22" s="12"/>
    </row>
    <row r="23" spans="1:8" ht="21">
      <c r="A23" s="14"/>
      <c r="B23" s="16"/>
      <c r="C23" s="10" t="s">
        <v>4</v>
      </c>
      <c r="D23" s="24">
        <f>'[5]ChE'!$E$25</f>
        <v>26.82926829268293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33</v>
      </c>
      <c r="B25" s="15" t="s">
        <v>8</v>
      </c>
      <c r="C25" s="9" t="s">
        <v>2</v>
      </c>
      <c r="D25" s="28">
        <v>250000</v>
      </c>
      <c r="E25" s="28">
        <v>250000</v>
      </c>
      <c r="F25" s="28">
        <v>250000</v>
      </c>
      <c r="G25" s="28">
        <v>250000</v>
      </c>
      <c r="H25" s="28">
        <v>250000</v>
      </c>
    </row>
    <row r="26" spans="1:8" ht="21">
      <c r="A26" s="14"/>
      <c r="B26" s="16"/>
      <c r="C26" s="10" t="s">
        <v>4</v>
      </c>
      <c r="D26" s="29">
        <f>'[5]ChE'!$E$28</f>
        <v>629726.4285714285</v>
      </c>
      <c r="E26" s="23"/>
      <c r="F26" s="23"/>
      <c r="G26" s="23"/>
      <c r="H26" s="23"/>
    </row>
    <row r="27" spans="1:8" ht="21">
      <c r="A27" s="13" t="s">
        <v>34</v>
      </c>
      <c r="B27" s="17" t="s">
        <v>7</v>
      </c>
      <c r="C27" s="9" t="s">
        <v>2</v>
      </c>
      <c r="D27" s="23">
        <v>60</v>
      </c>
      <c r="E27" s="23">
        <v>60</v>
      </c>
      <c r="F27" s="23">
        <v>60</v>
      </c>
      <c r="G27" s="23">
        <v>60</v>
      </c>
      <c r="H27" s="23">
        <v>60</v>
      </c>
    </row>
    <row r="28" spans="1:8" ht="21">
      <c r="A28" s="14"/>
      <c r="B28" s="18"/>
      <c r="C28" s="10" t="s">
        <v>4</v>
      </c>
      <c r="D28" s="24">
        <f>'[5]ChE'!$E$32</f>
        <v>88.57142857142857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90</v>
      </c>
      <c r="E29" s="23">
        <v>90</v>
      </c>
      <c r="F29" s="23">
        <v>90</v>
      </c>
      <c r="G29" s="23">
        <v>90</v>
      </c>
      <c r="H29" s="23">
        <v>90</v>
      </c>
    </row>
    <row r="30" spans="1:8" ht="21">
      <c r="A30" s="14"/>
      <c r="B30" s="16"/>
      <c r="C30" s="10" t="s">
        <v>4</v>
      </c>
      <c r="D30" s="24">
        <f>'[5]ChE'!$E$40</f>
        <v>100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25</v>
      </c>
      <c r="E32" s="23">
        <v>25</v>
      </c>
      <c r="F32" s="23">
        <v>30</v>
      </c>
      <c r="G32" s="23">
        <v>30</v>
      </c>
      <c r="H32" s="23">
        <v>35</v>
      </c>
    </row>
    <row r="33" spans="1:8" ht="21">
      <c r="A33" s="14"/>
      <c r="B33" s="16"/>
      <c r="C33" s="10" t="s">
        <v>4</v>
      </c>
      <c r="D33" s="24">
        <f>'[5]ChE'!$E$43</f>
        <v>35.714285714285715</v>
      </c>
      <c r="E33" s="23"/>
      <c r="F33" s="23"/>
      <c r="G33" s="23"/>
      <c r="H33" s="23"/>
    </row>
    <row r="34" spans="1:8" ht="21">
      <c r="A34" s="13" t="s">
        <v>35</v>
      </c>
      <c r="B34" s="15" t="s">
        <v>7</v>
      </c>
      <c r="C34" s="9" t="s">
        <v>2</v>
      </c>
      <c r="D34" s="23">
        <v>80</v>
      </c>
      <c r="E34" s="23">
        <v>80</v>
      </c>
      <c r="F34" s="23">
        <v>80</v>
      </c>
      <c r="G34" s="23">
        <v>80</v>
      </c>
      <c r="H34" s="23">
        <v>80</v>
      </c>
    </row>
    <row r="35" spans="1:8" ht="21">
      <c r="A35" s="14"/>
      <c r="B35" s="16"/>
      <c r="C35" s="10" t="s">
        <v>4</v>
      </c>
      <c r="D35" s="24">
        <f>'[5]ChE'!$E$45</f>
        <v>84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60</v>
      </c>
      <c r="E36" s="23">
        <v>60</v>
      </c>
      <c r="F36" s="23">
        <v>60</v>
      </c>
      <c r="G36" s="23">
        <v>60</v>
      </c>
      <c r="H36" s="23">
        <v>60</v>
      </c>
    </row>
    <row r="37" spans="1:8" ht="21">
      <c r="A37" s="14"/>
      <c r="B37" s="16"/>
      <c r="C37" s="10" t="s">
        <v>4</v>
      </c>
      <c r="D37" s="24">
        <f>'[5]ChE'!$E$48</f>
        <v>100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SarabunPSK,ธรรมดา"&amp;14...................................................................................................................................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:H37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0.8515625" style="1" bestFit="1" customWidth="1"/>
    <col min="5" max="8" width="10.28125" style="1" customWidth="1"/>
    <col min="9" max="16384" width="9.00390625" style="1" customWidth="1"/>
  </cols>
  <sheetData>
    <row r="1" spans="1:8" ht="24">
      <c r="A1" s="19" t="s">
        <v>9</v>
      </c>
      <c r="B1" s="19"/>
      <c r="C1" s="19"/>
      <c r="D1" s="19"/>
      <c r="E1" s="19"/>
      <c r="F1" s="19"/>
      <c r="G1" s="19"/>
      <c r="H1" s="19"/>
    </row>
    <row r="2" spans="1:8" ht="24">
      <c r="A2" s="2" t="s">
        <v>38</v>
      </c>
      <c r="B2" s="3"/>
      <c r="C2" s="4"/>
      <c r="D2" s="4"/>
      <c r="E2" s="4"/>
      <c r="F2" s="4"/>
      <c r="G2" s="4"/>
      <c r="H2" s="4"/>
    </row>
    <row r="3" spans="1:8" ht="24">
      <c r="A3" s="2" t="s">
        <v>0</v>
      </c>
      <c r="B3" s="3"/>
      <c r="C3" s="4"/>
      <c r="D3" s="4"/>
      <c r="E3" s="4"/>
      <c r="F3" s="4"/>
      <c r="G3" s="4"/>
      <c r="H3" s="4"/>
    </row>
    <row r="4" spans="1:8" ht="24">
      <c r="A4" s="4"/>
      <c r="B4" s="3"/>
      <c r="C4" s="4"/>
      <c r="D4" s="4"/>
      <c r="E4" s="4"/>
      <c r="F4" s="4"/>
      <c r="G4" s="4"/>
      <c r="H4" s="4"/>
    </row>
    <row r="5" spans="1:8" ht="24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4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4">
      <c r="A7" s="6" t="s">
        <v>5</v>
      </c>
      <c r="B7" s="7"/>
      <c r="C7" s="8"/>
      <c r="D7" s="8"/>
      <c r="E7" s="8"/>
      <c r="F7" s="8"/>
      <c r="G7" s="8"/>
      <c r="H7" s="8"/>
    </row>
    <row r="8" spans="1:8" ht="24">
      <c r="A8" s="13" t="s">
        <v>11</v>
      </c>
      <c r="B8" s="15" t="s">
        <v>6</v>
      </c>
      <c r="C8" s="9" t="s">
        <v>2</v>
      </c>
      <c r="D8" s="23">
        <f>(3.5+3.5+3.5+3.5)/4</f>
        <v>3.5</v>
      </c>
      <c r="E8" s="23">
        <v>3.5</v>
      </c>
      <c r="F8" s="23">
        <v>4</v>
      </c>
      <c r="G8" s="23">
        <v>4</v>
      </c>
      <c r="H8" s="23">
        <v>4.5</v>
      </c>
    </row>
    <row r="9" spans="1:8" ht="24">
      <c r="A9" s="14"/>
      <c r="B9" s="16"/>
      <c r="C9" s="10" t="s">
        <v>4</v>
      </c>
      <c r="D9" s="24">
        <f>'[5]MnE'!$G$8</f>
        <v>0</v>
      </c>
      <c r="E9" s="23"/>
      <c r="F9" s="23"/>
      <c r="G9" s="23"/>
      <c r="H9" s="23"/>
    </row>
    <row r="10" spans="1:8" ht="24">
      <c r="A10" s="13" t="s">
        <v>12</v>
      </c>
      <c r="B10" s="15" t="s">
        <v>7</v>
      </c>
      <c r="C10" s="9" t="s">
        <v>2</v>
      </c>
      <c r="D10" s="23">
        <v>65</v>
      </c>
      <c r="E10" s="23">
        <v>65</v>
      </c>
      <c r="F10" s="23">
        <v>70</v>
      </c>
      <c r="G10" s="23">
        <v>70</v>
      </c>
      <c r="H10" s="23">
        <v>75</v>
      </c>
    </row>
    <row r="11" spans="1:8" ht="24">
      <c r="A11" s="14"/>
      <c r="B11" s="16"/>
      <c r="C11" s="10" t="s">
        <v>4</v>
      </c>
      <c r="D11" s="24">
        <f>'[5]MnE'!$E$10</f>
        <v>66.66666666666666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50</v>
      </c>
      <c r="E12" s="23">
        <v>50</v>
      </c>
      <c r="F12" s="23">
        <v>55</v>
      </c>
      <c r="G12" s="23">
        <v>55</v>
      </c>
      <c r="H12" s="23">
        <v>60</v>
      </c>
    </row>
    <row r="13" spans="1:8" ht="21" customHeight="1">
      <c r="A13" s="14"/>
      <c r="B13" s="16"/>
      <c r="C13" s="10" t="s">
        <v>4</v>
      </c>
      <c r="D13" s="24">
        <f>'[5]MnE'!$E$12</f>
        <v>60</v>
      </c>
      <c r="E13" s="23"/>
      <c r="F13" s="23"/>
      <c r="G13" s="23"/>
      <c r="H13" s="23"/>
    </row>
    <row r="14" spans="1:8" ht="24">
      <c r="A14" s="13" t="s">
        <v>14</v>
      </c>
      <c r="B14" s="15" t="s">
        <v>7</v>
      </c>
      <c r="C14" s="9" t="s">
        <v>2</v>
      </c>
      <c r="D14" s="23">
        <v>30</v>
      </c>
      <c r="E14" s="23">
        <v>35</v>
      </c>
      <c r="F14" s="23">
        <v>40</v>
      </c>
      <c r="G14" s="23">
        <v>45</v>
      </c>
      <c r="H14" s="23">
        <v>50</v>
      </c>
    </row>
    <row r="15" spans="1:8" ht="24">
      <c r="A15" s="14"/>
      <c r="B15" s="16"/>
      <c r="C15" s="10" t="s">
        <v>4</v>
      </c>
      <c r="D15" s="24">
        <f>'[5]MnE'!$E$17</f>
        <v>21.568627450980394</v>
      </c>
      <c r="E15" s="23"/>
      <c r="F15" s="23"/>
      <c r="G15" s="23"/>
      <c r="H15" s="23"/>
    </row>
    <row r="16" spans="1:8" ht="24">
      <c r="A16" s="13" t="s">
        <v>27</v>
      </c>
      <c r="B16" s="15" t="s">
        <v>7</v>
      </c>
      <c r="C16" s="9" t="s">
        <v>2</v>
      </c>
      <c r="D16" s="23">
        <v>100</v>
      </c>
      <c r="E16" s="23">
        <v>100</v>
      </c>
      <c r="F16" s="23">
        <v>100</v>
      </c>
      <c r="G16" s="23">
        <v>100</v>
      </c>
      <c r="H16" s="23">
        <v>100</v>
      </c>
    </row>
    <row r="17" spans="1:8" ht="24">
      <c r="A17" s="14"/>
      <c r="B17" s="16"/>
      <c r="C17" s="10" t="s">
        <v>4</v>
      </c>
      <c r="D17" s="24">
        <f>'[5]MnE'!$E$19</f>
        <v>100</v>
      </c>
      <c r="E17" s="23"/>
      <c r="F17" s="23"/>
      <c r="G17" s="23"/>
      <c r="H17" s="23"/>
    </row>
    <row r="18" spans="1:8" ht="24">
      <c r="A18" s="13" t="s">
        <v>15</v>
      </c>
      <c r="B18" s="15" t="s">
        <v>7</v>
      </c>
      <c r="C18" s="9" t="s">
        <v>2</v>
      </c>
      <c r="D18" s="23">
        <v>30</v>
      </c>
      <c r="E18" s="23">
        <v>35</v>
      </c>
      <c r="F18" s="23">
        <v>40</v>
      </c>
      <c r="G18" s="23">
        <v>45</v>
      </c>
      <c r="H18" s="23">
        <v>50</v>
      </c>
    </row>
    <row r="19" spans="1:8" ht="42.75" customHeight="1">
      <c r="A19" s="14"/>
      <c r="B19" s="16"/>
      <c r="C19" s="10" t="s">
        <v>4</v>
      </c>
      <c r="D19" s="25">
        <f>'[5]MnE'!$E$21</f>
        <v>0</v>
      </c>
      <c r="E19" s="23"/>
      <c r="F19" s="23"/>
      <c r="G19" s="23"/>
      <c r="H19" s="23"/>
    </row>
    <row r="20" spans="1:8" ht="24">
      <c r="A20" s="13" t="s">
        <v>16</v>
      </c>
      <c r="B20" s="15" t="s">
        <v>7</v>
      </c>
      <c r="C20" s="9" t="s">
        <v>2</v>
      </c>
      <c r="D20" s="23">
        <v>50</v>
      </c>
      <c r="E20" s="23">
        <v>55</v>
      </c>
      <c r="F20" s="23">
        <v>60</v>
      </c>
      <c r="G20" s="23">
        <v>65</v>
      </c>
      <c r="H20" s="23">
        <v>70</v>
      </c>
    </row>
    <row r="21" spans="1:8" ht="24">
      <c r="A21" s="14"/>
      <c r="B21" s="16"/>
      <c r="C21" s="10" t="s">
        <v>4</v>
      </c>
      <c r="D21" s="24">
        <f>'[5]MnE'!$E$23</f>
        <v>100</v>
      </c>
      <c r="E21" s="23"/>
      <c r="F21" s="23"/>
      <c r="G21" s="23"/>
      <c r="H21" s="23"/>
    </row>
    <row r="22" spans="1:9" ht="24">
      <c r="A22" s="13" t="s">
        <v>17</v>
      </c>
      <c r="B22" s="15" t="s">
        <v>7</v>
      </c>
      <c r="C22" s="9" t="s">
        <v>2</v>
      </c>
      <c r="D22" s="26">
        <v>30</v>
      </c>
      <c r="E22" s="26">
        <v>40</v>
      </c>
      <c r="F22" s="26">
        <v>50</v>
      </c>
      <c r="G22" s="26">
        <v>50</v>
      </c>
      <c r="H22" s="26">
        <v>60</v>
      </c>
      <c r="I22" s="12"/>
    </row>
    <row r="23" spans="1:8" ht="24">
      <c r="A23" s="14"/>
      <c r="B23" s="16"/>
      <c r="C23" s="10" t="s">
        <v>4</v>
      </c>
      <c r="D23" s="24">
        <f>'[5]MnE'!$E$25</f>
        <v>9.30232558139535</v>
      </c>
      <c r="E23" s="23"/>
      <c r="F23" s="23"/>
      <c r="G23" s="23"/>
      <c r="H23" s="23"/>
    </row>
    <row r="24" spans="1:8" ht="24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4">
      <c r="A25" s="13" t="s">
        <v>33</v>
      </c>
      <c r="B25" s="15" t="s">
        <v>8</v>
      </c>
      <c r="C25" s="9" t="s">
        <v>2</v>
      </c>
      <c r="D25" s="28">
        <v>250000</v>
      </c>
      <c r="E25" s="28">
        <v>250000</v>
      </c>
      <c r="F25" s="28">
        <v>250000</v>
      </c>
      <c r="G25" s="28">
        <v>250000</v>
      </c>
      <c r="H25" s="28">
        <v>250000</v>
      </c>
    </row>
    <row r="26" spans="1:8" ht="24">
      <c r="A26" s="14"/>
      <c r="B26" s="16"/>
      <c r="C26" s="10" t="s">
        <v>4</v>
      </c>
      <c r="D26" s="29">
        <f>'[5]MnE'!$E$28</f>
        <v>240334.92857142858</v>
      </c>
      <c r="E26" s="23"/>
      <c r="F26" s="23"/>
      <c r="G26" s="23"/>
      <c r="H26" s="23"/>
    </row>
    <row r="27" spans="1:8" ht="24">
      <c r="A27" s="13" t="s">
        <v>34</v>
      </c>
      <c r="B27" s="17" t="s">
        <v>7</v>
      </c>
      <c r="C27" s="9" t="s">
        <v>2</v>
      </c>
      <c r="D27" s="23" t="s">
        <v>39</v>
      </c>
      <c r="E27" s="23" t="s">
        <v>39</v>
      </c>
      <c r="F27" s="23" t="s">
        <v>39</v>
      </c>
      <c r="G27" s="23" t="s">
        <v>39</v>
      </c>
      <c r="H27" s="23" t="s">
        <v>39</v>
      </c>
    </row>
    <row r="28" spans="1:8" ht="24">
      <c r="A28" s="14"/>
      <c r="B28" s="18"/>
      <c r="C28" s="10" t="s">
        <v>4</v>
      </c>
      <c r="D28" s="24">
        <f>'[5]MnE'!$E$32</f>
        <v>161.33333333333334</v>
      </c>
      <c r="E28" s="23"/>
      <c r="F28" s="23"/>
      <c r="G28" s="23"/>
      <c r="H28" s="23"/>
    </row>
    <row r="29" spans="1:8" ht="24">
      <c r="A29" s="13" t="s">
        <v>19</v>
      </c>
      <c r="B29" s="15" t="s">
        <v>7</v>
      </c>
      <c r="C29" s="9" t="s">
        <v>2</v>
      </c>
      <c r="D29" s="23">
        <f>35</f>
        <v>35</v>
      </c>
      <c r="E29" s="23">
        <v>40</v>
      </c>
      <c r="F29" s="23">
        <v>45</v>
      </c>
      <c r="G29" s="23">
        <v>50</v>
      </c>
      <c r="H29" s="23">
        <v>55</v>
      </c>
    </row>
    <row r="30" spans="1:8" ht="24">
      <c r="A30" s="14"/>
      <c r="B30" s="16"/>
      <c r="C30" s="10" t="s">
        <v>4</v>
      </c>
      <c r="D30" s="24">
        <f>'[5]MnE'!$E$40</f>
        <v>64.28571428571429</v>
      </c>
      <c r="E30" s="23"/>
      <c r="F30" s="23"/>
      <c r="G30" s="23"/>
      <c r="H30" s="23"/>
    </row>
    <row r="31" spans="1:8" ht="48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4">
      <c r="A32" s="13" t="s">
        <v>21</v>
      </c>
      <c r="B32" s="15" t="s">
        <v>7</v>
      </c>
      <c r="C32" s="9" t="s">
        <v>2</v>
      </c>
      <c r="D32" s="23">
        <v>45</v>
      </c>
      <c r="E32" s="23">
        <v>50</v>
      </c>
      <c r="F32" s="23">
        <v>55</v>
      </c>
      <c r="G32" s="23">
        <v>60</v>
      </c>
      <c r="H32" s="23">
        <v>60</v>
      </c>
    </row>
    <row r="33" spans="1:8" ht="24">
      <c r="A33" s="14"/>
      <c r="B33" s="16"/>
      <c r="C33" s="10" t="s">
        <v>4</v>
      </c>
      <c r="D33" s="24">
        <f>'[5]MnE'!$E$43</f>
        <v>50</v>
      </c>
      <c r="E33" s="23"/>
      <c r="F33" s="23"/>
      <c r="G33" s="23"/>
      <c r="H33" s="23"/>
    </row>
    <row r="34" spans="1:8" ht="24">
      <c r="A34" s="13" t="s">
        <v>35</v>
      </c>
      <c r="B34" s="15" t="s">
        <v>7</v>
      </c>
      <c r="C34" s="9" t="s">
        <v>2</v>
      </c>
      <c r="D34" s="23">
        <v>50</v>
      </c>
      <c r="E34" s="23">
        <v>55</v>
      </c>
      <c r="F34" s="23">
        <v>60</v>
      </c>
      <c r="G34" s="23">
        <v>65</v>
      </c>
      <c r="H34" s="23">
        <v>70</v>
      </c>
    </row>
    <row r="35" spans="1:8" ht="24">
      <c r="A35" s="14"/>
      <c r="B35" s="16"/>
      <c r="C35" s="10" t="s">
        <v>4</v>
      </c>
      <c r="D35" s="24">
        <f>'[5]MnE'!$E$45</f>
        <v>100</v>
      </c>
      <c r="E35" s="23"/>
      <c r="F35" s="23"/>
      <c r="G35" s="23"/>
      <c r="H35" s="23"/>
    </row>
    <row r="36" spans="1:8" ht="24">
      <c r="A36" s="13" t="s">
        <v>22</v>
      </c>
      <c r="B36" s="15" t="s">
        <v>7</v>
      </c>
      <c r="C36" s="9" t="s">
        <v>2</v>
      </c>
      <c r="D36" s="23">
        <v>50</v>
      </c>
      <c r="E36" s="23">
        <v>55</v>
      </c>
      <c r="F36" s="23">
        <v>60</v>
      </c>
      <c r="G36" s="23">
        <v>65</v>
      </c>
      <c r="H36" s="23">
        <v>70</v>
      </c>
    </row>
    <row r="37" spans="1:8" ht="24">
      <c r="A37" s="14"/>
      <c r="B37" s="16"/>
      <c r="C37" s="10" t="s">
        <v>4</v>
      </c>
      <c r="D37" s="24">
        <f>'[5]MnE'!$E$48</f>
        <v>56.41025641025641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3"/>
  <headerFooter>
    <oddFooter>&amp;C&amp;"TH SarabunPSK,ธรรมดา"&amp;14...................................................................................................................................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" sqref="I6"/>
    </sheetView>
  </sheetViews>
  <sheetFormatPr defaultColWidth="9.140625" defaultRowHeight="15"/>
  <cols>
    <col min="1" max="1" width="66.57421875" style="1" customWidth="1"/>
    <col min="2" max="2" width="6.421875" style="11" bestFit="1" customWidth="1"/>
    <col min="3" max="3" width="5.421875" style="1" customWidth="1"/>
    <col min="4" max="4" width="10.8515625" style="1" customWidth="1"/>
    <col min="5" max="8" width="10.28125" style="1" customWidth="1"/>
    <col min="9" max="16384" width="9.00390625" style="1" customWidth="1"/>
  </cols>
  <sheetData>
    <row r="1" spans="1:8" ht="21">
      <c r="A1" s="19" t="s">
        <v>9</v>
      </c>
      <c r="B1" s="19"/>
      <c r="C1" s="19"/>
      <c r="D1" s="19"/>
      <c r="E1" s="19"/>
      <c r="F1" s="19"/>
      <c r="G1" s="19"/>
      <c r="H1" s="19"/>
    </row>
    <row r="2" spans="1:8" ht="21">
      <c r="A2" s="2" t="s">
        <v>40</v>
      </c>
      <c r="B2" s="3"/>
      <c r="C2" s="4"/>
      <c r="D2" s="4"/>
      <c r="E2" s="4"/>
      <c r="F2" s="4"/>
      <c r="G2" s="4"/>
      <c r="H2" s="4"/>
    </row>
    <row r="3" spans="1:8" ht="21">
      <c r="A3" s="2" t="s">
        <v>0</v>
      </c>
      <c r="B3" s="3"/>
      <c r="C3" s="4"/>
      <c r="D3" s="4"/>
      <c r="E3" s="4"/>
      <c r="F3" s="4"/>
      <c r="G3" s="4"/>
      <c r="H3" s="4"/>
    </row>
    <row r="4" spans="1:8" ht="21">
      <c r="A4" s="4"/>
      <c r="B4" s="3"/>
      <c r="C4" s="4"/>
      <c r="D4" s="4"/>
      <c r="E4" s="4"/>
      <c r="F4" s="4"/>
      <c r="G4" s="4"/>
      <c r="H4" s="4"/>
    </row>
    <row r="5" spans="1:8" ht="21">
      <c r="A5" s="20" t="s">
        <v>1</v>
      </c>
      <c r="B5" s="22"/>
      <c r="C5" s="5" t="s">
        <v>2</v>
      </c>
      <c r="D5" s="20" t="s">
        <v>3</v>
      </c>
      <c r="E5" s="20"/>
      <c r="F5" s="20"/>
      <c r="G5" s="20"/>
      <c r="H5" s="20"/>
    </row>
    <row r="6" spans="1:8" ht="21">
      <c r="A6" s="21"/>
      <c r="B6" s="22"/>
      <c r="C6" s="5" t="s">
        <v>4</v>
      </c>
      <c r="D6" s="5">
        <v>2557</v>
      </c>
      <c r="E6" s="5">
        <v>2558</v>
      </c>
      <c r="F6" s="5">
        <v>2559</v>
      </c>
      <c r="G6" s="5">
        <v>2560</v>
      </c>
      <c r="H6" s="5">
        <v>2561</v>
      </c>
    </row>
    <row r="7" spans="1:8" ht="21">
      <c r="A7" s="6" t="s">
        <v>5</v>
      </c>
      <c r="B7" s="7"/>
      <c r="C7" s="8"/>
      <c r="D7" s="8"/>
      <c r="E7" s="8"/>
      <c r="F7" s="8"/>
      <c r="G7" s="8"/>
      <c r="H7" s="8"/>
    </row>
    <row r="8" spans="1:8" ht="21">
      <c r="A8" s="13" t="s">
        <v>11</v>
      </c>
      <c r="B8" s="15" t="s">
        <v>6</v>
      </c>
      <c r="C8" s="9" t="s">
        <v>2</v>
      </c>
      <c r="D8" s="23">
        <v>5</v>
      </c>
      <c r="E8" s="23">
        <v>5</v>
      </c>
      <c r="F8" s="23">
        <v>5</v>
      </c>
      <c r="G8" s="23">
        <v>5</v>
      </c>
      <c r="H8" s="23">
        <v>5</v>
      </c>
    </row>
    <row r="9" spans="1:8" ht="21">
      <c r="A9" s="14"/>
      <c r="B9" s="16"/>
      <c r="C9" s="10" t="s">
        <v>4</v>
      </c>
      <c r="D9" s="24">
        <f>'[5]CoE'!$G$8</f>
        <v>2.0566666666666666</v>
      </c>
      <c r="E9" s="23"/>
      <c r="F9" s="23"/>
      <c r="G9" s="23"/>
      <c r="H9" s="23"/>
    </row>
    <row r="10" spans="1:8" ht="21">
      <c r="A10" s="13" t="s">
        <v>12</v>
      </c>
      <c r="B10" s="15" t="s">
        <v>7</v>
      </c>
      <c r="C10" s="9" t="s">
        <v>2</v>
      </c>
      <c r="D10" s="23">
        <v>50</v>
      </c>
      <c r="E10" s="23">
        <v>50</v>
      </c>
      <c r="F10" s="23">
        <v>50</v>
      </c>
      <c r="G10" s="23">
        <v>55</v>
      </c>
      <c r="H10" s="23">
        <v>55</v>
      </c>
    </row>
    <row r="11" spans="1:8" ht="21">
      <c r="A11" s="14"/>
      <c r="B11" s="16"/>
      <c r="C11" s="10" t="s">
        <v>4</v>
      </c>
      <c r="D11" s="24">
        <f>'[5]CoE'!$E$10</f>
        <v>52.38095238095239</v>
      </c>
      <c r="E11" s="23"/>
      <c r="F11" s="23"/>
      <c r="G11" s="23"/>
      <c r="H11" s="23"/>
    </row>
    <row r="12" spans="1:8" ht="21" customHeight="1">
      <c r="A12" s="13" t="s">
        <v>13</v>
      </c>
      <c r="B12" s="15" t="s">
        <v>7</v>
      </c>
      <c r="C12" s="9" t="s">
        <v>2</v>
      </c>
      <c r="D12" s="23">
        <v>25</v>
      </c>
      <c r="E12" s="23">
        <v>25</v>
      </c>
      <c r="F12" s="23">
        <v>25</v>
      </c>
      <c r="G12" s="23">
        <v>30</v>
      </c>
      <c r="H12" s="23">
        <v>30</v>
      </c>
    </row>
    <row r="13" spans="1:8" ht="21" customHeight="1">
      <c r="A13" s="14"/>
      <c r="B13" s="16"/>
      <c r="C13" s="10" t="s">
        <v>4</v>
      </c>
      <c r="D13" s="24">
        <f>'[5]CoE'!$E$12</f>
        <v>38.095238095238095</v>
      </c>
      <c r="E13" s="23"/>
      <c r="F13" s="23"/>
      <c r="G13" s="23"/>
      <c r="H13" s="23"/>
    </row>
    <row r="14" spans="1:8" ht="21">
      <c r="A14" s="13" t="s">
        <v>14</v>
      </c>
      <c r="B14" s="15" t="s">
        <v>7</v>
      </c>
      <c r="C14" s="9" t="s">
        <v>2</v>
      </c>
      <c r="D14" s="23">
        <v>80</v>
      </c>
      <c r="E14" s="23">
        <v>80</v>
      </c>
      <c r="F14" s="23">
        <v>80</v>
      </c>
      <c r="G14" s="23">
        <v>80</v>
      </c>
      <c r="H14" s="23">
        <v>80</v>
      </c>
    </row>
    <row r="15" spans="1:8" ht="21">
      <c r="A15" s="14"/>
      <c r="B15" s="16"/>
      <c r="C15" s="10" t="s">
        <v>4</v>
      </c>
      <c r="D15" s="24">
        <f>'[5]CoE'!$E$17</f>
        <v>107.91666666666666</v>
      </c>
      <c r="E15" s="23"/>
      <c r="F15" s="23"/>
      <c r="G15" s="23"/>
      <c r="H15" s="23"/>
    </row>
    <row r="16" spans="1:8" ht="21">
      <c r="A16" s="13" t="s">
        <v>27</v>
      </c>
      <c r="B16" s="15" t="s">
        <v>7</v>
      </c>
      <c r="C16" s="9" t="s">
        <v>2</v>
      </c>
      <c r="D16" s="23">
        <v>80</v>
      </c>
      <c r="E16" s="23">
        <v>80</v>
      </c>
      <c r="F16" s="23">
        <v>80</v>
      </c>
      <c r="G16" s="23">
        <v>80</v>
      </c>
      <c r="H16" s="23">
        <v>80</v>
      </c>
    </row>
    <row r="17" spans="1:8" ht="21">
      <c r="A17" s="14"/>
      <c r="B17" s="16"/>
      <c r="C17" s="10" t="s">
        <v>4</v>
      </c>
      <c r="D17" s="24">
        <f>'[5]CoE'!$E$19</f>
        <v>81.81818181818183</v>
      </c>
      <c r="E17" s="23"/>
      <c r="F17" s="23"/>
      <c r="G17" s="23"/>
      <c r="H17" s="23"/>
    </row>
    <row r="18" spans="1:8" ht="21">
      <c r="A18" s="13" t="s">
        <v>15</v>
      </c>
      <c r="B18" s="15" t="s">
        <v>7</v>
      </c>
      <c r="C18" s="9" t="s">
        <v>2</v>
      </c>
      <c r="D18" s="23">
        <v>20</v>
      </c>
      <c r="E18" s="23">
        <v>20</v>
      </c>
      <c r="F18" s="23">
        <v>20</v>
      </c>
      <c r="G18" s="23">
        <v>20</v>
      </c>
      <c r="H18" s="23">
        <v>20</v>
      </c>
    </row>
    <row r="19" spans="1:8" ht="42.75" customHeight="1">
      <c r="A19" s="14"/>
      <c r="B19" s="16"/>
      <c r="C19" s="10" t="s">
        <v>4</v>
      </c>
      <c r="D19" s="25">
        <f>'[5]CoE'!$E$21</f>
        <v>94.28571428571428</v>
      </c>
      <c r="E19" s="23"/>
      <c r="F19" s="23"/>
      <c r="G19" s="23"/>
      <c r="H19" s="23"/>
    </row>
    <row r="20" spans="1:8" ht="21">
      <c r="A20" s="13" t="s">
        <v>16</v>
      </c>
      <c r="B20" s="15" t="s">
        <v>7</v>
      </c>
      <c r="C20" s="9" t="s">
        <v>2</v>
      </c>
      <c r="D20" s="23">
        <v>50</v>
      </c>
      <c r="E20" s="23">
        <v>50</v>
      </c>
      <c r="F20" s="23">
        <v>50</v>
      </c>
      <c r="G20" s="23">
        <v>50</v>
      </c>
      <c r="H20" s="23">
        <v>50</v>
      </c>
    </row>
    <row r="21" spans="1:8" ht="21">
      <c r="A21" s="14"/>
      <c r="B21" s="16"/>
      <c r="C21" s="10" t="s">
        <v>4</v>
      </c>
      <c r="D21" s="24">
        <f>'[5]CoE'!$E$23</f>
        <v>100</v>
      </c>
      <c r="E21" s="23"/>
      <c r="F21" s="23"/>
      <c r="G21" s="23"/>
      <c r="H21" s="23"/>
    </row>
    <row r="22" spans="1:9" ht="21">
      <c r="A22" s="13" t="s">
        <v>17</v>
      </c>
      <c r="B22" s="15" t="s">
        <v>7</v>
      </c>
      <c r="C22" s="9" t="s">
        <v>2</v>
      </c>
      <c r="D22" s="26">
        <v>30</v>
      </c>
      <c r="E22" s="26">
        <v>30</v>
      </c>
      <c r="F22" s="26">
        <v>30</v>
      </c>
      <c r="G22" s="26">
        <v>30</v>
      </c>
      <c r="H22" s="26">
        <v>30</v>
      </c>
      <c r="I22" s="12"/>
    </row>
    <row r="23" spans="1:8" ht="21">
      <c r="A23" s="14"/>
      <c r="B23" s="16"/>
      <c r="C23" s="10" t="s">
        <v>4</v>
      </c>
      <c r="D23" s="24">
        <f>'[5]CoE'!$E$25</f>
        <v>41.81818181818181</v>
      </c>
      <c r="E23" s="23"/>
      <c r="F23" s="23"/>
      <c r="G23" s="23"/>
      <c r="H23" s="23"/>
    </row>
    <row r="24" spans="1:8" ht="21">
      <c r="A24" s="6" t="s">
        <v>18</v>
      </c>
      <c r="B24" s="7"/>
      <c r="C24" s="8"/>
      <c r="D24" s="27"/>
      <c r="E24" s="27"/>
      <c r="F24" s="27"/>
      <c r="G24" s="27"/>
      <c r="H24" s="27"/>
    </row>
    <row r="25" spans="1:8" ht="21">
      <c r="A25" s="13" t="s">
        <v>33</v>
      </c>
      <c r="B25" s="15" t="s">
        <v>8</v>
      </c>
      <c r="C25" s="9" t="s">
        <v>2</v>
      </c>
      <c r="D25" s="28" t="s">
        <v>41</v>
      </c>
      <c r="E25" s="28" t="s">
        <v>41</v>
      </c>
      <c r="F25" s="28" t="s">
        <v>41</v>
      </c>
      <c r="G25" s="28" t="s">
        <v>42</v>
      </c>
      <c r="H25" s="28" t="s">
        <v>42</v>
      </c>
    </row>
    <row r="26" spans="1:8" ht="21">
      <c r="A26" s="14"/>
      <c r="B26" s="16"/>
      <c r="C26" s="10" t="s">
        <v>4</v>
      </c>
      <c r="D26" s="29">
        <f>'[5]CoE'!$E$28</f>
        <v>242076.4054054054</v>
      </c>
      <c r="E26" s="23"/>
      <c r="F26" s="23"/>
      <c r="G26" s="23"/>
      <c r="H26" s="23"/>
    </row>
    <row r="27" spans="1:8" ht="21">
      <c r="A27" s="13" t="s">
        <v>34</v>
      </c>
      <c r="B27" s="17" t="s">
        <v>7</v>
      </c>
      <c r="C27" s="9" t="s">
        <v>2</v>
      </c>
      <c r="D27" s="23">
        <v>0.3</v>
      </c>
      <c r="E27" s="23">
        <v>0.3</v>
      </c>
      <c r="F27" s="23">
        <v>0.3</v>
      </c>
      <c r="G27" s="23">
        <v>0.3</v>
      </c>
      <c r="H27" s="23">
        <v>0.3</v>
      </c>
    </row>
    <row r="28" spans="1:8" ht="21">
      <c r="A28" s="14"/>
      <c r="B28" s="18"/>
      <c r="C28" s="10" t="s">
        <v>4</v>
      </c>
      <c r="D28" s="24">
        <f>'[5]CoE'!$E$32</f>
        <v>13.333333333333334</v>
      </c>
      <c r="E28" s="23"/>
      <c r="F28" s="23"/>
      <c r="G28" s="23"/>
      <c r="H28" s="23"/>
    </row>
    <row r="29" spans="1:8" ht="21">
      <c r="A29" s="13" t="s">
        <v>19</v>
      </c>
      <c r="B29" s="15" t="s">
        <v>7</v>
      </c>
      <c r="C29" s="9" t="s">
        <v>2</v>
      </c>
      <c r="D29" s="23">
        <v>50</v>
      </c>
      <c r="E29" s="23">
        <v>50</v>
      </c>
      <c r="F29" s="23">
        <v>50</v>
      </c>
      <c r="G29" s="23">
        <v>50</v>
      </c>
      <c r="H29" s="23">
        <v>50</v>
      </c>
    </row>
    <row r="30" spans="1:8" ht="21">
      <c r="A30" s="14"/>
      <c r="B30" s="16"/>
      <c r="C30" s="10" t="s">
        <v>4</v>
      </c>
      <c r="D30" s="24">
        <f>'[5]CoE'!$E$40</f>
        <v>97.2972972972973</v>
      </c>
      <c r="E30" s="23"/>
      <c r="F30" s="23"/>
      <c r="G30" s="23"/>
      <c r="H30" s="23"/>
    </row>
    <row r="31" spans="1:8" ht="21">
      <c r="A31" s="6" t="s">
        <v>20</v>
      </c>
      <c r="B31" s="7"/>
      <c r="C31" s="8"/>
      <c r="D31" s="27"/>
      <c r="E31" s="27"/>
      <c r="F31" s="27"/>
      <c r="G31" s="27"/>
      <c r="H31" s="27"/>
    </row>
    <row r="32" spans="1:8" ht="21">
      <c r="A32" s="13" t="s">
        <v>21</v>
      </c>
      <c r="B32" s="15" t="s">
        <v>7</v>
      </c>
      <c r="C32" s="9" t="s">
        <v>2</v>
      </c>
      <c r="D32" s="23">
        <v>10</v>
      </c>
      <c r="E32" s="23">
        <v>10</v>
      </c>
      <c r="F32" s="23">
        <v>10</v>
      </c>
      <c r="G32" s="23">
        <v>10</v>
      </c>
      <c r="H32" s="23">
        <v>10</v>
      </c>
    </row>
    <row r="33" spans="1:8" ht="21">
      <c r="A33" s="14"/>
      <c r="B33" s="16"/>
      <c r="C33" s="10" t="s">
        <v>4</v>
      </c>
      <c r="D33" s="24">
        <f>'[5]CoE'!$E$43</f>
        <v>100</v>
      </c>
      <c r="E33" s="23"/>
      <c r="F33" s="23"/>
      <c r="G33" s="23"/>
      <c r="H33" s="23"/>
    </row>
    <row r="34" spans="1:8" ht="21">
      <c r="A34" s="13" t="s">
        <v>35</v>
      </c>
      <c r="B34" s="15" t="s">
        <v>7</v>
      </c>
      <c r="C34" s="9" t="s">
        <v>2</v>
      </c>
      <c r="D34" s="23">
        <v>10</v>
      </c>
      <c r="E34" s="23">
        <v>10</v>
      </c>
      <c r="F34" s="23">
        <v>10</v>
      </c>
      <c r="G34" s="23">
        <v>10</v>
      </c>
      <c r="H34" s="23">
        <v>10</v>
      </c>
    </row>
    <row r="35" spans="1:8" ht="21">
      <c r="A35" s="14"/>
      <c r="B35" s="16"/>
      <c r="C35" s="10" t="s">
        <v>4</v>
      </c>
      <c r="D35" s="24">
        <f>'[5]CoE'!$E$45</f>
        <v>100</v>
      </c>
      <c r="E35" s="23"/>
      <c r="F35" s="23"/>
      <c r="G35" s="23"/>
      <c r="H35" s="23"/>
    </row>
    <row r="36" spans="1:8" ht="21">
      <c r="A36" s="13" t="s">
        <v>22</v>
      </c>
      <c r="B36" s="15" t="s">
        <v>7</v>
      </c>
      <c r="C36" s="9" t="s">
        <v>2</v>
      </c>
      <c r="D36" s="23">
        <v>10</v>
      </c>
      <c r="E36" s="23">
        <v>10</v>
      </c>
      <c r="F36" s="23">
        <v>10</v>
      </c>
      <c r="G36" s="23">
        <v>10</v>
      </c>
      <c r="H36" s="23">
        <v>10</v>
      </c>
    </row>
    <row r="37" spans="1:8" ht="21">
      <c r="A37" s="14"/>
      <c r="B37" s="16"/>
      <c r="C37" s="10" t="s">
        <v>4</v>
      </c>
      <c r="D37" s="24">
        <f>'[5]CoE'!$E$48</f>
        <v>100</v>
      </c>
      <c r="E37" s="23"/>
      <c r="F37" s="23"/>
      <c r="G37" s="23"/>
      <c r="H37" s="23"/>
    </row>
  </sheetData>
  <sheetProtection/>
  <mergeCells count="32">
    <mergeCell ref="A1:H1"/>
    <mergeCell ref="A5:A6"/>
    <mergeCell ref="B5:B6"/>
    <mergeCell ref="D5:H5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8"/>
    <mergeCell ref="B27:B28"/>
    <mergeCell ref="A36:A37"/>
    <mergeCell ref="B36:B37"/>
    <mergeCell ref="A29:A30"/>
    <mergeCell ref="B29:B30"/>
    <mergeCell ref="A32:A33"/>
    <mergeCell ref="B32:B33"/>
    <mergeCell ref="A34:A35"/>
    <mergeCell ref="B34:B35"/>
  </mergeCells>
  <printOptions/>
  <pageMargins left="0.7086614173228347" right="0.4330708661417323" top="0.5905511811023623" bottom="0.7086614173228347" header="0.31496062992125984" footer="0.1968503937007874"/>
  <pageSetup horizontalDpi="600" verticalDpi="600" orientation="landscape" paperSize="9" scale="95" r:id="rId1"/>
  <headerFooter>
    <oddFooter>&amp;C&amp;"TH SarabunPSK,ธรรมดา"&amp;14...................................................................................................................................
รายงานประจำปีการประเมินคุณภาพปีการศึกษา 2557/ปีงบประมาณ 2557&amp;R&amp;"TH SarabunPSK,ธรรมดา"&amp;14 9/2-&amp;P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2015-09-16T10:20:09Z</cp:lastPrinted>
  <dcterms:created xsi:type="dcterms:W3CDTF">2015-09-15T10:00:54Z</dcterms:created>
  <dcterms:modified xsi:type="dcterms:W3CDTF">2015-09-16T10:22:05Z</dcterms:modified>
  <cp:category/>
  <cp:version/>
  <cp:contentType/>
  <cp:contentStatus/>
</cp:coreProperties>
</file>