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95" activeTab="6"/>
  </bookViews>
  <sheets>
    <sheet name="EE" sheetId="1" r:id="rId1"/>
    <sheet name="ME" sheetId="2" r:id="rId2"/>
    <sheet name="CE" sheetId="3" r:id="rId3"/>
    <sheet name="IE" sheetId="4" r:id="rId4"/>
    <sheet name="ChE" sheetId="5" r:id="rId5"/>
    <sheet name="MnE" sheetId="6" r:id="rId6"/>
    <sheet name="CoE" sheetId="7" r:id="rId7"/>
  </sheets>
  <externalReferences>
    <externalReference r:id="rId10"/>
  </externalReferences>
  <definedNames>
    <definedName name="_xlnm.Print_Titles" localSheetId="2">'CE'!$3:$4</definedName>
    <definedName name="_xlnm.Print_Titles" localSheetId="4">'ChE'!$3:$4</definedName>
    <definedName name="_xlnm.Print_Titles" localSheetId="6">'CoE'!$3:$4</definedName>
    <definedName name="_xlnm.Print_Titles" localSheetId="0">'EE'!$3:$4</definedName>
    <definedName name="_xlnm.Print_Titles" localSheetId="3">'IE'!$3:$4</definedName>
    <definedName name="_xlnm.Print_Titles" localSheetId="1">'ME'!$3:$4</definedName>
    <definedName name="_xlnm.Print_Titles" localSheetId="5">'MnE'!$3:$4</definedName>
  </definedNames>
  <calcPr fullCalcOnLoad="1"/>
</workbook>
</file>

<file path=xl/comments5.xml><?xml version="1.0" encoding="utf-8"?>
<comments xmlns="http://schemas.openxmlformats.org/spreadsheetml/2006/main">
  <authors>
    <author>Tik</author>
  </authors>
  <commentList>
    <comment ref="C43" authorId="0">
      <text>
        <r>
          <rPr>
            <b/>
            <sz val="9"/>
            <rFont val="Tahoma"/>
            <family val="0"/>
          </rPr>
          <t>Tik:</t>
        </r>
        <r>
          <rPr>
            <sz val="9"/>
            <rFont val="Tahoma"/>
            <family val="0"/>
          </rPr>
          <t xml:space="preserve">
4/220</t>
        </r>
      </text>
    </comment>
  </commentList>
</comments>
</file>

<file path=xl/comments7.xml><?xml version="1.0" encoding="utf-8"?>
<comments xmlns="http://schemas.openxmlformats.org/spreadsheetml/2006/main">
  <authors>
    <author>Bongkot</author>
  </authors>
  <commentList>
    <comment ref="C27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ข้อนี้ประเมินจริงน่าจะต่ำกว่าเป้า เพราะ ยังมีอาจารย์ลาศึกษาต่อยังไม่กลับมาอีกจำนวนหนึ่ง</t>
        </r>
      </text>
    </comment>
    <comment ref="D27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ข้อนี้ประเมินจริงน่าจะต่ำกว่าเป้า เพราะ ยังมีอาจารย์ลาศึกษาต่อยังไม่กลับมาอีกจำนวนหนึ่ง</t>
        </r>
      </text>
    </comment>
    <comment ref="E27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ข้อนี้ประเมินจริงน่าจะต่ำกว่าเป้า เพราะ ยังมีอาจารย์ลาศึกษาต่อยังไม่กลับมาอีกจำนวนหนึ่ง</t>
        </r>
      </text>
    </comment>
    <comment ref="C31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อบรม 2 คน จาก 3 หลักสูตร</t>
        </r>
      </text>
    </comment>
    <comment ref="D31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อบรม 2 คน จาก 3 หลักสูตร</t>
        </r>
      </text>
    </comment>
    <comment ref="E31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อบรม 2 คน จาก 3 หลักสูตร</t>
        </r>
      </text>
    </comment>
    <comment ref="C35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63 คน โท-เอก
ตรี ประมาณ 800 คน</t>
        </r>
      </text>
    </comment>
    <comment ref="D35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63 คน โท-เอก
ตรี ประมาณ 800 คน</t>
        </r>
      </text>
    </comment>
    <comment ref="E35" authorId="0">
      <text>
        <r>
          <rPr>
            <b/>
            <sz val="9"/>
            <rFont val="Tahoma"/>
            <family val="0"/>
          </rPr>
          <t>Bongkot:</t>
        </r>
        <r>
          <rPr>
            <sz val="9"/>
            <rFont val="Tahoma"/>
            <family val="0"/>
          </rPr>
          <t xml:space="preserve">
63 คน โท-เอก
ตรี ประมาณ 800 คน</t>
        </r>
      </text>
    </comment>
  </commentList>
</comments>
</file>

<file path=xl/sharedStrings.xml><?xml version="1.0" encoding="utf-8"?>
<sst xmlns="http://schemas.openxmlformats.org/spreadsheetml/2006/main" count="443" uniqueCount="50">
  <si>
    <t>ตัวบ่งชี้</t>
  </si>
  <si>
    <t>KPIs ปีการศึกษา</t>
  </si>
  <si>
    <t xml:space="preserve"> ด้านวิจัย</t>
  </si>
  <si>
    <t>เป้าหมาย</t>
  </si>
  <si>
    <t>(สัดส่วน)</t>
  </si>
  <si>
    <t>ผลการดำเนินงาน</t>
  </si>
  <si>
    <r>
      <t>KPI 2</t>
    </r>
    <r>
      <rPr>
        <sz val="14"/>
        <color indexed="8"/>
        <rFont val="TH SarabunPSK"/>
        <family val="2"/>
      </rPr>
      <t xml:space="preserve"> ร้อยละของงานวิจัย/งานสร้างสรรค์/งานตามพันธกิจเพื่อสังคมที่</t>
    </r>
    <r>
      <rPr>
        <u val="single"/>
        <sz val="14"/>
        <color indexed="8"/>
        <rFont val="TH SarabunPSK"/>
        <family val="2"/>
      </rPr>
      <t>นำไปใช้ประโยชน์</t>
    </r>
    <r>
      <rPr>
        <sz val="14"/>
        <color indexed="8"/>
        <rFont val="TH SarabunPSK"/>
        <family val="2"/>
      </rPr>
      <t xml:space="preserve">ต่อจำนวนอาจารย์และนักวิจัยประจำทั้งหมด (นับจำนวนชิ้นงาน ไม่นับซ้ำ)
</t>
    </r>
    <r>
      <rPr>
        <u val="single"/>
        <sz val="14"/>
        <color indexed="8"/>
        <rFont val="TH SarabunPSK"/>
        <family val="2"/>
      </rPr>
      <t>หมายหตุ</t>
    </r>
    <r>
      <rPr>
        <sz val="14"/>
        <color indexed="8"/>
        <rFont val="TH SarabunPSK"/>
        <family val="2"/>
      </rPr>
      <t xml:space="preserve"> นับเฉพาะการใช้ประโยชน์แก่หน่วยงานภายนอก ม. เท่านั้น (นับตามปีปฏิทิน)</t>
    </r>
  </si>
  <si>
    <t>(ร้อยละ)</t>
  </si>
  <si>
    <r>
      <t xml:space="preserve">KPI 3 </t>
    </r>
    <r>
      <rPr>
        <sz val="14"/>
        <color indexed="8"/>
        <rFont val="TH SarabunPSK"/>
        <family val="2"/>
      </rPr>
      <t>สัดส่วนของ</t>
    </r>
    <r>
      <rPr>
        <u val="single"/>
        <sz val="14"/>
        <color indexed="8"/>
        <rFont val="TH SarabunPSK"/>
        <family val="2"/>
      </rPr>
      <t>ทุนวิจัยภายนอก</t>
    </r>
    <r>
      <rPr>
        <sz val="14"/>
        <color indexed="8"/>
        <rFont val="TH SarabunPSK"/>
        <family val="2"/>
      </rPr>
      <t>จากการวิจัยทั้งหมดต่อจำนวนอาจารย์ประจำและนักวิจัยประจำ (ที่ปฏิบัติงานจริง)</t>
    </r>
  </si>
  <si>
    <t>ด้านผลิตบัณฑิต</t>
  </si>
  <si>
    <r>
      <t>KPI 5</t>
    </r>
    <r>
      <rPr>
        <sz val="14"/>
        <color indexed="8"/>
        <rFont val="TH SarabunPSK"/>
        <family val="2"/>
      </rPr>
      <t xml:space="preserve"> ร้อยละของอาจารย์ประจำที่</t>
    </r>
    <r>
      <rPr>
        <u val="single"/>
        <sz val="14"/>
        <color indexed="8"/>
        <rFont val="TH SarabunPSK"/>
        <family val="2"/>
      </rPr>
      <t>ดำรงตำแหน่งทางวิชาการ</t>
    </r>
    <r>
      <rPr>
        <sz val="14"/>
        <color indexed="8"/>
        <rFont val="TH SarabunPSK"/>
        <family val="2"/>
      </rPr>
      <t>ต่อจำนวนอาจารย์ประจำทั้งหมด (ผศ.+รศ.+ศ.)</t>
    </r>
  </si>
  <si>
    <r>
      <t xml:space="preserve">KPI 6 </t>
    </r>
    <r>
      <rPr>
        <sz val="14"/>
        <color indexed="8"/>
        <rFont val="TH SarabunPSK"/>
        <family val="2"/>
      </rPr>
      <t>ร้อยละของจำนวนอาจารย์ประจำที่</t>
    </r>
    <r>
      <rPr>
        <u val="single"/>
        <sz val="14"/>
        <color indexed="8"/>
        <rFont val="TH SarabunPSK"/>
        <family val="2"/>
      </rPr>
      <t>คุณวุฒิปริญญาเอก</t>
    </r>
    <r>
      <rPr>
        <sz val="14"/>
        <color indexed="8"/>
        <rFont val="TH SarabunPSK"/>
        <family val="2"/>
      </rPr>
      <t>ต่อจำนวนอาจารย์ประจำทั้งหมด</t>
    </r>
  </si>
  <si>
    <r>
      <t>KPI 7</t>
    </r>
    <r>
      <rPr>
        <sz val="14"/>
        <rFont val="TH SarabunPSK"/>
        <family val="2"/>
      </rPr>
      <t xml:space="preserve"> ร้อยละของอาจารย์ประจำหลักสูตรอย่างน้อย 3 คน ผ่านการอบรม AUN QA อย่างน้อย 1 ครั้งต่อปี
</t>
    </r>
    <r>
      <rPr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การคำนวณ = จำนวนหลักสูตรที่มีอาจารย์ประจำหลักสูตรอย่างน้อย 3 คนในหลักสูตรนั้นๆ ผ่านการอบรม AUN QA อย่างน้อย 1 ครั้งต่อปี/จำนวนหลักสูตรทั้งหมด*100</t>
    </r>
  </si>
  <si>
    <r>
      <t>KPI 8</t>
    </r>
    <r>
      <rPr>
        <sz val="14"/>
        <color indexed="8"/>
        <rFont val="TH SarabunPSK"/>
        <family val="2"/>
      </rPr>
      <t xml:space="preserve"> สัดส่วนนักศึกษาระดับ</t>
    </r>
    <r>
      <rPr>
        <u val="single"/>
        <sz val="14"/>
        <color indexed="8"/>
        <rFont val="TH SarabunPSK"/>
        <family val="2"/>
      </rPr>
      <t>บัณฑิตศึกษาที่ทำวิทยานิพนธ์</t>
    </r>
    <r>
      <rPr>
        <sz val="14"/>
        <color indexed="8"/>
        <rFont val="TH SarabunPSK"/>
        <family val="2"/>
      </rPr>
      <t xml:space="preserve">ต่อจำนวนนักศึกษาทั้งหมด (ทุกระดับ)
</t>
    </r>
  </si>
  <si>
    <r>
      <t>KPI 10</t>
    </r>
    <r>
      <rPr>
        <sz val="14"/>
        <color indexed="8"/>
        <rFont val="TH SarabunPSK"/>
        <family val="2"/>
      </rPr>
      <t xml:space="preserve"> ร้อยละของ</t>
    </r>
    <r>
      <rPr>
        <u val="single"/>
        <sz val="14"/>
        <color indexed="8"/>
        <rFont val="TH SarabunPSK"/>
        <family val="2"/>
      </rPr>
      <t>อาจารย์ชาวต่างประเทศ</t>
    </r>
    <r>
      <rPr>
        <sz val="14"/>
        <color indexed="8"/>
        <rFont val="TH SarabunPSK"/>
        <family val="2"/>
      </rPr>
      <t>ต่อจำนวนอาจารย์ประจำทั้งหมด</t>
    </r>
  </si>
  <si>
    <r>
      <t xml:space="preserve">KPI 11 </t>
    </r>
    <r>
      <rPr>
        <sz val="14"/>
        <color indexed="8"/>
        <rFont val="TH SarabunPSK"/>
        <family val="2"/>
      </rPr>
      <t>ร้อยละของ</t>
    </r>
    <r>
      <rPr>
        <u val="single"/>
        <sz val="14"/>
        <color indexed="8"/>
        <rFont val="TH SarabunPSK"/>
        <family val="2"/>
      </rPr>
      <t>นักศึกษาต่างประเทศ</t>
    </r>
    <r>
      <rPr>
        <sz val="14"/>
        <color indexed="8"/>
        <rFont val="TH SarabunPSK"/>
        <family val="2"/>
      </rPr>
      <t>และนักศึกษาแลกเปลี่ยนต่อจำนวนนักศึกษาทั้งหมด</t>
    </r>
  </si>
  <si>
    <r>
      <rPr>
        <b/>
        <u val="single"/>
        <sz val="14"/>
        <color indexed="8"/>
        <rFont val="TH SarabunPSK"/>
        <family val="2"/>
      </rPr>
      <t>หมายหตุ</t>
    </r>
    <r>
      <rPr>
        <b/>
        <sz val="14"/>
        <color indexed="8"/>
        <rFont val="TH SarabunPSK"/>
        <family val="2"/>
      </rPr>
      <t xml:space="preserve">  ตัวบ่งชี้ที่มีเกณฑ์การประเมินเป็นจำนวนเต็ม ผลการดำเนินงานใช้จำนวนเต็ม โดยปัดเศษทศนิยมทิ้ง</t>
    </r>
  </si>
  <si>
    <t>Commit KPIs ระดับภาควิชา</t>
  </si>
  <si>
    <r>
      <t xml:space="preserve">KPI 1  </t>
    </r>
    <r>
      <rPr>
        <u val="single"/>
        <sz val="14"/>
        <color indexed="8"/>
        <rFont val="TH SarabunPSK"/>
        <family val="2"/>
      </rPr>
      <t>สัดส่วน</t>
    </r>
    <r>
      <rPr>
        <sz val="14"/>
        <color indexed="8"/>
        <rFont val="TH SarabunPSK"/>
        <family val="2"/>
      </rPr>
      <t>ของจำนวนผลงานวิจัยที่ได้รับการตีพิมพ์เผยแพร่ใน</t>
    </r>
    <r>
      <rPr>
        <u val="single"/>
        <sz val="14"/>
        <color indexed="8"/>
        <rFont val="TH SarabunPSK"/>
        <family val="2"/>
      </rPr>
      <t>ระดับนานาชาติ</t>
    </r>
    <r>
      <rPr>
        <sz val="14"/>
        <color indexed="8"/>
        <rFont val="TH SarabunPSK"/>
        <family val="2"/>
      </rPr>
      <t xml:space="preserve">ต่อจำนวนอาจารย์และนักวิจัยประจำทั้งหมด
</t>
    </r>
    <r>
      <rPr>
        <u val="single"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 นับเฉพาะที่ตีพิมพ์ในรายงานสืบเนื่องจากการประชุมวิชาการระดับนานาชาติ และที่ตีพิมพ์ในวารสารวิชาการระดับนานาชาติ (นับตามปีปฏิทิน)</t>
    </r>
  </si>
  <si>
    <r>
      <t xml:space="preserve">KPI 4 </t>
    </r>
    <r>
      <rPr>
        <sz val="14"/>
        <color indexed="8"/>
        <rFont val="TH SarabunPSK"/>
        <family val="2"/>
      </rPr>
      <t>ร้อยละเฉลี่ยของนักศึกษาที่</t>
    </r>
    <r>
      <rPr>
        <u val="single"/>
        <sz val="14"/>
        <color indexed="8"/>
        <rFont val="TH SarabunPSK"/>
        <family val="2"/>
      </rPr>
      <t>สอบผ่านเกณฑ์การทดสอบความรู้ความสามารถด้านภาษาต่างประเทศ</t>
    </r>
    <r>
      <rPr>
        <sz val="14"/>
        <color indexed="8"/>
        <rFont val="TH SarabunPSK"/>
        <family val="2"/>
      </rPr>
      <t xml:space="preserve"> (นักศึกษาที่สอบผ่านวิชาภาษาอังกฤษพื้นฐาน 1 และ 2  โดยผ่านระดับ C ต่อจำนวนนักศึกษาที่เข้าสอบ)</t>
    </r>
  </si>
  <si>
    <t>ภาควิชาวิศวกรรมโยธา</t>
  </si>
  <si>
    <r>
      <t xml:space="preserve">KPI 4 </t>
    </r>
    <r>
      <rPr>
        <sz val="14"/>
        <color indexed="8"/>
        <rFont val="TH SarabunPSK"/>
        <family val="2"/>
      </rPr>
      <t>ร้อยละเฉลี่ยของนักศึกษาที่</t>
    </r>
    <r>
      <rPr>
        <u val="single"/>
        <sz val="14"/>
        <color indexed="8"/>
        <rFont val="TH SarabunPSK"/>
        <family val="2"/>
      </rPr>
      <t>สอบผ่านเกณฑ์การทดสอบความรู้ความสามารถด้านภาษาต่างประเทศ</t>
    </r>
    <r>
      <rPr>
        <sz val="14"/>
        <color indexed="8"/>
        <rFont val="TH SarabunPSK"/>
        <family val="2"/>
      </rPr>
      <t xml:space="preserve"> (นักศึกษาที่สอบผ่านวิชาภาษาอังกฤษพื้นฐาน 1 และ 2  โดยผ่านระดับ C ต่อจำนวนนักศึกษาที่เข้าสอบ)</t>
    </r>
  </si>
  <si>
    <t>ภาควิชาวิศวกรรมอุตสาหการ</t>
  </si>
  <si>
    <t>1:83,000</t>
  </si>
  <si>
    <t>ภาควิชาวิศวกรรมเครื่องกล</t>
  </si>
  <si>
    <t>(12/28)</t>
  </si>
  <si>
    <t>(5/28)</t>
  </si>
  <si>
    <t>(5000000/28)</t>
  </si>
  <si>
    <t>(15/28)</t>
  </si>
  <si>
    <t>(19/28)</t>
  </si>
  <si>
    <t>(3/5)</t>
  </si>
  <si>
    <t>(30/730)</t>
  </si>
  <si>
    <t>(1/28)</t>
  </si>
  <si>
    <t>ภาควิชาภาควิชาวิศวกรรมไฟฟ้า</t>
  </si>
  <si>
    <t>n/a</t>
  </si>
  <si>
    <t>มากกว่า 0.2 /คน</t>
  </si>
  <si>
    <t>ร้อยละ 25-29</t>
  </si>
  <si>
    <t>ร้อยละ 30-34</t>
  </si>
  <si>
    <t>53000บ./คน</t>
  </si>
  <si>
    <t>50-54 %</t>
  </si>
  <si>
    <t>ร้อยละ 40-44</t>
  </si>
  <si>
    <t>ร้อยละ 60</t>
  </si>
  <si>
    <t>60 - 69%</t>
  </si>
  <si>
    <t>5 คะแนน</t>
  </si>
  <si>
    <t>2 คะแนน</t>
  </si>
  <si>
    <t>น้อยกว่า 1</t>
  </si>
  <si>
    <t>ร้อยละ 1</t>
  </si>
  <si>
    <t>ภาควิชาวิศวกรรมคอมพิวเตอร์</t>
  </si>
  <si>
    <t>ภาควิชาวิศวกรรมเคมี</t>
  </si>
  <si>
    <t>ภาควิชาวิศวกรรมเหมืองแร่และวัสดุ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</si>
</sst>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_ ;\-#,##0\ "/>
    <numFmt numFmtId="200" formatCode="&quot;฿&quot;#,##0.00"/>
    <numFmt numFmtId="201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00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vertical="top" wrapText="1"/>
    </xf>
    <xf numFmtId="0" fontId="45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/>
    </xf>
    <xf numFmtId="0" fontId="46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/>
    </xf>
    <xf numFmtId="199" fontId="45" fillId="0" borderId="11" xfId="36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2" fontId="45" fillId="0" borderId="11" xfId="0" applyNumberFormat="1" applyFont="1" applyBorder="1" applyAlignment="1">
      <alignment horizontal="center"/>
    </xf>
    <xf numFmtId="1" fontId="45" fillId="0" borderId="11" xfId="0" applyNumberFormat="1" applyFont="1" applyFill="1" applyBorder="1" applyAlignment="1">
      <alignment horizontal="center"/>
    </xf>
    <xf numFmtId="201" fontId="45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6" fontId="45" fillId="0" borderId="12" xfId="0" applyNumberFormat="1" applyFont="1" applyBorder="1" applyAlignment="1">
      <alignment horizontal="center"/>
    </xf>
    <xf numFmtId="17" fontId="45" fillId="0" borderId="12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/>
    </xf>
    <xf numFmtId="2" fontId="45" fillId="0" borderId="11" xfId="0" applyNumberFormat="1" applyFont="1" applyFill="1" applyBorder="1" applyAlignment="1" quotePrefix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 quotePrefix="1">
      <alignment horizontal="center"/>
    </xf>
    <xf numFmtId="0" fontId="45" fillId="0" borderId="16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5" fillId="0" borderId="11" xfId="0" applyFont="1" applyBorder="1" applyAlignment="1" quotePrefix="1">
      <alignment horizontal="center" wrapText="1"/>
    </xf>
    <xf numFmtId="0" fontId="46" fillId="0" borderId="11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8" fillId="0" borderId="0" xfId="0" applyFont="1" applyAlignment="1">
      <alignment horizontal="center"/>
    </xf>
    <xf numFmtId="0" fontId="48" fillId="0" borderId="18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199" fontId="45" fillId="34" borderId="11" xfId="36" applyNumberFormat="1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wrapText="1"/>
    </xf>
    <xf numFmtId="0" fontId="45" fillId="35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E_Commit_KPIs_Dep_58_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ะดับภาควิช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6" sqref="A6:A9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1">
      <c r="A1" s="35" t="s">
        <v>17</v>
      </c>
      <c r="B1" s="35"/>
      <c r="C1" s="35"/>
      <c r="D1" s="35"/>
      <c r="E1" s="35"/>
    </row>
    <row r="2" spans="1:5" ht="21">
      <c r="A2" s="36" t="s">
        <v>33</v>
      </c>
      <c r="B2" s="36"/>
      <c r="C2" s="36"/>
      <c r="D2" s="36"/>
      <c r="E2" s="36"/>
    </row>
    <row r="3" spans="1:5" ht="18.75">
      <c r="A3" s="37" t="s">
        <v>0</v>
      </c>
      <c r="B3" s="39"/>
      <c r="C3" s="40" t="s">
        <v>1</v>
      </c>
      <c r="D3" s="41"/>
      <c r="E3" s="42"/>
    </row>
    <row r="4" spans="1:5" ht="18.75">
      <c r="A4" s="38"/>
      <c r="B4" s="39"/>
      <c r="C4" s="2">
        <v>2558</v>
      </c>
      <c r="D4" s="2">
        <v>2559</v>
      </c>
      <c r="E4" s="2">
        <v>2560</v>
      </c>
    </row>
    <row r="5" spans="1:5" ht="18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8">
        <v>0.83</v>
      </c>
      <c r="D6" s="8">
        <v>0.83</v>
      </c>
      <c r="E6" s="8">
        <v>0.83</v>
      </c>
    </row>
    <row r="7" spans="1:5" ht="18.75">
      <c r="A7" s="31"/>
      <c r="B7" s="9" t="s">
        <v>4</v>
      </c>
      <c r="C7" s="10"/>
      <c r="D7" s="22"/>
      <c r="E7" s="22"/>
    </row>
    <row r="8" spans="1:5" ht="18.75">
      <c r="A8" s="31"/>
      <c r="B8" s="6" t="s">
        <v>5</v>
      </c>
      <c r="C8" s="8"/>
      <c r="D8" s="8"/>
      <c r="E8" s="8"/>
    </row>
    <row r="9" spans="1:5" ht="18.7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12">
        <v>4.17</v>
      </c>
      <c r="D10" s="23">
        <v>4.17</v>
      </c>
      <c r="E10" s="23">
        <v>4.17</v>
      </c>
    </row>
    <row r="11" spans="1:5" ht="18.75">
      <c r="A11" s="31"/>
      <c r="B11" s="9" t="s">
        <v>7</v>
      </c>
      <c r="C11" s="10"/>
      <c r="D11" s="22"/>
      <c r="E11" s="22"/>
    </row>
    <row r="12" spans="1:5" ht="18.75">
      <c r="A12" s="31"/>
      <c r="B12" s="6" t="s">
        <v>5</v>
      </c>
      <c r="C12" s="8"/>
      <c r="D12" s="8"/>
      <c r="E12" s="8"/>
    </row>
    <row r="13" spans="1:5" ht="18.7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13">
        <v>200000</v>
      </c>
      <c r="D14" s="13">
        <v>200000</v>
      </c>
      <c r="E14" s="13">
        <v>200000</v>
      </c>
    </row>
    <row r="15" spans="1:5" ht="18.75">
      <c r="A15" s="31"/>
      <c r="B15" s="9" t="s">
        <v>4</v>
      </c>
      <c r="C15" s="10"/>
      <c r="D15" s="10"/>
      <c r="E15" s="10"/>
    </row>
    <row r="16" spans="1:5" ht="18.75">
      <c r="A16" s="31"/>
      <c r="B16" s="6" t="s">
        <v>5</v>
      </c>
      <c r="C16" s="8"/>
      <c r="D16" s="8"/>
      <c r="E16" s="8"/>
    </row>
    <row r="17" spans="1:5" ht="18.75">
      <c r="A17" s="31"/>
      <c r="B17" s="9" t="s">
        <v>4</v>
      </c>
      <c r="C17" s="10"/>
      <c r="D17" s="10"/>
      <c r="E17" s="10"/>
    </row>
    <row r="18" spans="1:5" ht="18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7" t="s">
        <v>34</v>
      </c>
      <c r="D19" s="7" t="s">
        <v>34</v>
      </c>
      <c r="E19" s="7" t="s">
        <v>34</v>
      </c>
    </row>
    <row r="20" spans="1:5" ht="18.75">
      <c r="A20" s="31"/>
      <c r="B20" s="9" t="s">
        <v>7</v>
      </c>
      <c r="C20" s="10"/>
      <c r="D20" s="10"/>
      <c r="E20" s="10"/>
    </row>
    <row r="21" spans="1:6" ht="18.75">
      <c r="A21" s="31"/>
      <c r="B21" s="6" t="s">
        <v>5</v>
      </c>
      <c r="C21" s="8"/>
      <c r="D21" s="8"/>
      <c r="E21" s="8"/>
      <c r="F21" s="14"/>
    </row>
    <row r="22" spans="1:5" ht="18.7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v>62.5</v>
      </c>
      <c r="D23" s="8">
        <v>62.5</v>
      </c>
      <c r="E23" s="8">
        <v>68.18</v>
      </c>
    </row>
    <row r="24" spans="1:5" ht="18.75">
      <c r="A24" s="31"/>
      <c r="B24" s="9" t="s">
        <v>7</v>
      </c>
      <c r="C24" s="10"/>
      <c r="D24" s="22"/>
      <c r="E24" s="22"/>
    </row>
    <row r="25" spans="1:5" ht="18.75">
      <c r="A25" s="31"/>
      <c r="B25" s="6" t="s">
        <v>5</v>
      </c>
      <c r="C25" s="8"/>
      <c r="D25" s="8"/>
      <c r="E25" s="8"/>
    </row>
    <row r="26" spans="1:5" ht="18.7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8">
        <v>62.5</v>
      </c>
      <c r="D27" s="8">
        <v>62.5</v>
      </c>
      <c r="E27" s="8">
        <v>63.64</v>
      </c>
    </row>
    <row r="28" spans="1:5" ht="18.75">
      <c r="A28" s="31"/>
      <c r="B28" s="9" t="s">
        <v>7</v>
      </c>
      <c r="C28" s="10"/>
      <c r="D28" s="22"/>
      <c r="E28" s="22"/>
    </row>
    <row r="29" spans="1:5" ht="18.75">
      <c r="A29" s="31"/>
      <c r="B29" s="6" t="s">
        <v>5</v>
      </c>
      <c r="C29" s="8"/>
      <c r="D29" s="8"/>
      <c r="E29" s="8"/>
    </row>
    <row r="30" spans="1:5" ht="18.75">
      <c r="A30" s="31"/>
      <c r="B30" s="9" t="s">
        <v>7</v>
      </c>
      <c r="C30" s="10"/>
      <c r="D30" s="24"/>
      <c r="E30" s="10"/>
    </row>
    <row r="31" spans="1:5" ht="18.75" customHeight="1">
      <c r="A31" s="33" t="s">
        <v>12</v>
      </c>
      <c r="B31" s="6" t="s">
        <v>3</v>
      </c>
      <c r="C31" s="25">
        <v>33.33</v>
      </c>
      <c r="D31" s="16">
        <f>1/3*100</f>
        <v>33.33333333333333</v>
      </c>
      <c r="E31" s="26">
        <v>66.67</v>
      </c>
    </row>
    <row r="32" spans="1:5" ht="18.75">
      <c r="A32" s="34"/>
      <c r="B32" s="9" t="s">
        <v>7</v>
      </c>
      <c r="C32" s="27"/>
      <c r="D32" s="22"/>
      <c r="E32" s="28"/>
    </row>
    <row r="33" spans="1:5" ht="18.75">
      <c r="A33" s="34"/>
      <c r="B33" s="6" t="s">
        <v>5</v>
      </c>
      <c r="C33" s="8"/>
      <c r="D33" s="24"/>
      <c r="E33" s="8"/>
    </row>
    <row r="34" spans="1:5" ht="38.2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8">
        <v>100</v>
      </c>
      <c r="D35" s="8">
        <v>100</v>
      </c>
      <c r="E35" s="8">
        <v>100</v>
      </c>
    </row>
    <row r="36" spans="1:5" ht="18.75">
      <c r="A36" s="31"/>
      <c r="B36" s="9" t="s">
        <v>4</v>
      </c>
      <c r="C36" s="10"/>
      <c r="D36" s="10"/>
      <c r="E36" s="10"/>
    </row>
    <row r="37" spans="1:5" ht="18.7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7">
        <v>0</v>
      </c>
      <c r="D39" s="29">
        <v>0</v>
      </c>
      <c r="E39" s="29">
        <v>0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16">
        <f>0.13*100</f>
        <v>13</v>
      </c>
      <c r="D43" s="8">
        <v>15.63</v>
      </c>
      <c r="E43" s="8">
        <v>15.63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1:E1"/>
    <mergeCell ref="A2:E2"/>
    <mergeCell ref="A3:A4"/>
    <mergeCell ref="B3:B4"/>
    <mergeCell ref="C3:E3"/>
    <mergeCell ref="A6:A9"/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3" sqref="A43:A46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1">
      <c r="A1" s="35" t="s">
        <v>17</v>
      </c>
      <c r="B1" s="35"/>
      <c r="C1" s="35"/>
      <c r="D1" s="35"/>
      <c r="E1" s="35"/>
    </row>
    <row r="2" spans="1:5" ht="21">
      <c r="A2" s="36" t="s">
        <v>24</v>
      </c>
      <c r="B2" s="36"/>
      <c r="C2" s="36"/>
      <c r="D2" s="36"/>
      <c r="E2" s="36"/>
    </row>
    <row r="3" spans="1:5" ht="18.75">
      <c r="A3" s="37" t="s">
        <v>0</v>
      </c>
      <c r="B3" s="39"/>
      <c r="C3" s="40" t="s">
        <v>1</v>
      </c>
      <c r="D3" s="41"/>
      <c r="E3" s="42"/>
    </row>
    <row r="4" spans="1:5" ht="18.75">
      <c r="A4" s="38"/>
      <c r="B4" s="39"/>
      <c r="C4" s="2">
        <v>2558</v>
      </c>
      <c r="D4" s="2">
        <v>2559</v>
      </c>
      <c r="E4" s="2">
        <v>2560</v>
      </c>
    </row>
    <row r="5" spans="1:5" ht="18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8">
        <v>0.25</v>
      </c>
      <c r="D6" s="8">
        <v>0.35</v>
      </c>
      <c r="E6" s="8">
        <v>0.5</v>
      </c>
    </row>
    <row r="7" spans="1:5" ht="18.75">
      <c r="A7" s="31"/>
      <c r="B7" s="9" t="s">
        <v>4</v>
      </c>
      <c r="C7" s="10"/>
      <c r="D7" s="10"/>
      <c r="E7" s="10"/>
    </row>
    <row r="8" spans="1:5" ht="18.75">
      <c r="A8" s="31"/>
      <c r="B8" s="6" t="s">
        <v>5</v>
      </c>
      <c r="C8" s="8"/>
      <c r="D8" s="8"/>
      <c r="E8" s="8"/>
    </row>
    <row r="9" spans="1:5" ht="18.75">
      <c r="A9" s="31"/>
      <c r="B9" s="9" t="s">
        <v>4</v>
      </c>
      <c r="C9" s="10" t="s">
        <v>25</v>
      </c>
      <c r="D9" s="10"/>
      <c r="E9" s="10"/>
    </row>
    <row r="10" spans="1:5" ht="18.75" customHeight="1">
      <c r="A10" s="30" t="s">
        <v>6</v>
      </c>
      <c r="B10" s="6" t="s">
        <v>3</v>
      </c>
      <c r="C10" s="12">
        <v>10</v>
      </c>
      <c r="D10" s="12">
        <v>10</v>
      </c>
      <c r="E10" s="12">
        <v>20</v>
      </c>
    </row>
    <row r="11" spans="1:5" ht="18.75">
      <c r="A11" s="31"/>
      <c r="B11" s="9" t="s">
        <v>7</v>
      </c>
      <c r="C11" s="10"/>
      <c r="D11" s="10"/>
      <c r="E11" s="10"/>
    </row>
    <row r="12" spans="1:5" ht="18.75">
      <c r="A12" s="31"/>
      <c r="B12" s="6" t="s">
        <v>5</v>
      </c>
      <c r="C12" s="8"/>
      <c r="D12" s="8"/>
      <c r="E12" s="8"/>
    </row>
    <row r="13" spans="1:5" ht="18.75">
      <c r="A13" s="31"/>
      <c r="B13" s="9" t="s">
        <v>7</v>
      </c>
      <c r="C13" s="10" t="s">
        <v>26</v>
      </c>
      <c r="D13" s="10"/>
      <c r="E13" s="10"/>
    </row>
    <row r="14" spans="1:5" ht="18.75" customHeight="1">
      <c r="A14" s="30" t="s">
        <v>8</v>
      </c>
      <c r="B14" s="6" t="s">
        <v>3</v>
      </c>
      <c r="C14" s="13"/>
      <c r="D14" s="13"/>
      <c r="E14" s="13"/>
    </row>
    <row r="15" spans="1:5" ht="18.75">
      <c r="A15" s="31"/>
      <c r="B15" s="9" t="s">
        <v>4</v>
      </c>
      <c r="C15" s="10">
        <v>150000</v>
      </c>
      <c r="D15" s="10">
        <v>160000</v>
      </c>
      <c r="E15" s="10">
        <v>170000</v>
      </c>
    </row>
    <row r="16" spans="1:5" ht="18.75">
      <c r="A16" s="31"/>
      <c r="B16" s="6" t="s">
        <v>5</v>
      </c>
      <c r="C16" s="8"/>
      <c r="D16" s="8"/>
      <c r="E16" s="8"/>
    </row>
    <row r="17" spans="1:5" ht="18.75">
      <c r="A17" s="31"/>
      <c r="B17" s="9" t="s">
        <v>4</v>
      </c>
      <c r="C17" s="19" t="s">
        <v>27</v>
      </c>
      <c r="D17" s="10"/>
      <c r="E17" s="10"/>
    </row>
    <row r="18" spans="1:5" ht="18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7">
        <v>50</v>
      </c>
      <c r="D19" s="7">
        <v>60</v>
      </c>
      <c r="E19" s="7">
        <v>60</v>
      </c>
    </row>
    <row r="20" spans="1:5" ht="18.75">
      <c r="A20" s="31"/>
      <c r="B20" s="9" t="s">
        <v>7</v>
      </c>
      <c r="C20" s="10"/>
      <c r="D20" s="10"/>
      <c r="E20" s="10"/>
    </row>
    <row r="21" spans="1:6" ht="18.75">
      <c r="A21" s="31"/>
      <c r="B21" s="6" t="s">
        <v>5</v>
      </c>
      <c r="C21" s="8"/>
      <c r="D21" s="8"/>
      <c r="E21" s="8"/>
      <c r="F21" s="14"/>
    </row>
    <row r="22" spans="1:5" ht="18.7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v>50</v>
      </c>
      <c r="D23" s="8">
        <v>60</v>
      </c>
      <c r="E23" s="8">
        <v>60</v>
      </c>
    </row>
    <row r="24" spans="1:5" ht="18.75">
      <c r="A24" s="31"/>
      <c r="B24" s="9" t="s">
        <v>7</v>
      </c>
      <c r="C24" s="10"/>
      <c r="D24" s="10"/>
      <c r="E24" s="10"/>
    </row>
    <row r="25" spans="1:5" ht="18.75">
      <c r="A25" s="31"/>
      <c r="B25" s="6" t="s">
        <v>5</v>
      </c>
      <c r="C25" s="8"/>
      <c r="D25" s="8"/>
      <c r="E25" s="8"/>
    </row>
    <row r="26" spans="1:5" ht="18.75">
      <c r="A26" s="31"/>
      <c r="B26" s="9" t="s">
        <v>7</v>
      </c>
      <c r="C26" s="10" t="s">
        <v>28</v>
      </c>
      <c r="D26" s="10"/>
      <c r="E26" s="10"/>
    </row>
    <row r="27" spans="1:5" ht="18.75" customHeight="1">
      <c r="A27" s="30" t="s">
        <v>11</v>
      </c>
      <c r="B27" s="6" t="s">
        <v>3</v>
      </c>
      <c r="C27" s="8">
        <v>60</v>
      </c>
      <c r="D27" s="8">
        <v>60</v>
      </c>
      <c r="E27" s="8">
        <v>60</v>
      </c>
    </row>
    <row r="28" spans="1:5" ht="18.75">
      <c r="A28" s="31"/>
      <c r="B28" s="9" t="s">
        <v>7</v>
      </c>
      <c r="C28" s="10"/>
      <c r="D28" s="10"/>
      <c r="E28" s="10"/>
    </row>
    <row r="29" spans="1:5" ht="18.75">
      <c r="A29" s="31"/>
      <c r="B29" s="6" t="s">
        <v>5</v>
      </c>
      <c r="C29" s="8"/>
      <c r="D29" s="8"/>
      <c r="E29" s="8"/>
    </row>
    <row r="30" spans="1:5" ht="18.75">
      <c r="A30" s="31"/>
      <c r="B30" s="9" t="s">
        <v>7</v>
      </c>
      <c r="C30" s="10" t="s">
        <v>29</v>
      </c>
      <c r="D30" s="10"/>
      <c r="E30" s="10"/>
    </row>
    <row r="31" spans="1:5" ht="18.75" customHeight="1">
      <c r="A31" s="33" t="s">
        <v>12</v>
      </c>
      <c r="B31" s="6" t="s">
        <v>3</v>
      </c>
      <c r="C31" s="8">
        <v>60</v>
      </c>
      <c r="D31" s="8">
        <v>100</v>
      </c>
      <c r="E31" s="8">
        <v>100</v>
      </c>
    </row>
    <row r="32" spans="1:5" ht="18.75">
      <c r="A32" s="34"/>
      <c r="B32" s="9" t="s">
        <v>7</v>
      </c>
      <c r="C32" s="10"/>
      <c r="D32" s="10"/>
      <c r="E32" s="10"/>
    </row>
    <row r="33" spans="1:5" ht="18.75">
      <c r="A33" s="34"/>
      <c r="B33" s="6" t="s">
        <v>5</v>
      </c>
      <c r="C33" s="8"/>
      <c r="D33" s="8"/>
      <c r="E33" s="8"/>
    </row>
    <row r="34" spans="1:5" ht="38.25" customHeight="1">
      <c r="A34" s="34"/>
      <c r="B34" s="11" t="s">
        <v>7</v>
      </c>
      <c r="C34" s="20" t="s">
        <v>30</v>
      </c>
      <c r="D34" s="10"/>
      <c r="E34" s="10"/>
    </row>
    <row r="35" spans="1:5" ht="18.75" customHeight="1">
      <c r="A35" s="30" t="s">
        <v>13</v>
      </c>
      <c r="B35" s="6" t="s">
        <v>3</v>
      </c>
      <c r="C35" s="8">
        <v>4</v>
      </c>
      <c r="D35" s="8">
        <v>7</v>
      </c>
      <c r="E35" s="8">
        <v>9</v>
      </c>
    </row>
    <row r="36" spans="1:5" ht="18.75">
      <c r="A36" s="31"/>
      <c r="B36" s="9" t="s">
        <v>4</v>
      </c>
      <c r="C36" s="10"/>
      <c r="D36" s="10"/>
      <c r="E36" s="10"/>
    </row>
    <row r="37" spans="1:5" ht="18.7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 t="s">
        <v>31</v>
      </c>
      <c r="D38" s="10"/>
      <c r="E38" s="10"/>
    </row>
    <row r="39" spans="1:5" ht="18.75" customHeight="1">
      <c r="A39" s="30" t="s">
        <v>14</v>
      </c>
      <c r="B39" s="6" t="s">
        <v>3</v>
      </c>
      <c r="C39" s="7">
        <v>1</v>
      </c>
      <c r="D39" s="7">
        <v>1</v>
      </c>
      <c r="E39" s="7">
        <v>1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21" t="s">
        <v>32</v>
      </c>
      <c r="D42" s="10"/>
      <c r="E42" s="10"/>
    </row>
    <row r="43" spans="1:5" ht="18.75" customHeight="1">
      <c r="A43" s="30" t="s">
        <v>15</v>
      </c>
      <c r="B43" s="6" t="s">
        <v>3</v>
      </c>
      <c r="C43" s="8">
        <v>0</v>
      </c>
      <c r="D43" s="8">
        <v>1</v>
      </c>
      <c r="E43" s="8">
        <v>1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1:E1"/>
    <mergeCell ref="A2:E2"/>
    <mergeCell ref="A3:A4"/>
    <mergeCell ref="B3:B4"/>
    <mergeCell ref="C3:E3"/>
    <mergeCell ref="A6:A9"/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1">
      <c r="A1" s="35" t="s">
        <v>17</v>
      </c>
      <c r="B1" s="35"/>
      <c r="C1" s="35"/>
      <c r="D1" s="35"/>
      <c r="E1" s="35"/>
    </row>
    <row r="2" spans="1:5" ht="21">
      <c r="A2" s="36" t="s">
        <v>20</v>
      </c>
      <c r="B2" s="36"/>
      <c r="C2" s="36"/>
      <c r="D2" s="36"/>
      <c r="E2" s="36"/>
    </row>
    <row r="3" spans="1:5" ht="18.75">
      <c r="A3" s="37" t="s">
        <v>0</v>
      </c>
      <c r="B3" s="39"/>
      <c r="C3" s="40" t="s">
        <v>1</v>
      </c>
      <c r="D3" s="41"/>
      <c r="E3" s="42"/>
    </row>
    <row r="4" spans="1:5" ht="18.75">
      <c r="A4" s="38"/>
      <c r="B4" s="39"/>
      <c r="C4" s="2">
        <v>2558</v>
      </c>
      <c r="D4" s="2">
        <v>2559</v>
      </c>
      <c r="E4" s="2">
        <v>2560</v>
      </c>
    </row>
    <row r="5" spans="1:5" ht="18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16">
        <v>0.6</v>
      </c>
      <c r="D6" s="16">
        <v>0.6</v>
      </c>
      <c r="E6" s="16">
        <v>0.6</v>
      </c>
    </row>
    <row r="7" spans="1:5" ht="18.75">
      <c r="A7" s="31"/>
      <c r="B7" s="9" t="s">
        <v>4</v>
      </c>
      <c r="C7" s="10"/>
      <c r="D7" s="10"/>
      <c r="E7" s="10"/>
    </row>
    <row r="8" spans="1:5" ht="18.75">
      <c r="A8" s="31"/>
      <c r="B8" s="6" t="s">
        <v>5</v>
      </c>
      <c r="C8" s="8"/>
      <c r="D8" s="8"/>
      <c r="E8" s="8"/>
    </row>
    <row r="9" spans="1:5" ht="18.7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17">
        <v>10</v>
      </c>
      <c r="D10" s="17">
        <v>10</v>
      </c>
      <c r="E10" s="17">
        <v>10</v>
      </c>
    </row>
    <row r="11" spans="1:5" ht="18.75">
      <c r="A11" s="31"/>
      <c r="B11" s="9" t="s">
        <v>7</v>
      </c>
      <c r="C11" s="10"/>
      <c r="D11" s="10"/>
      <c r="E11" s="10"/>
    </row>
    <row r="12" spans="1:5" ht="18.75">
      <c r="A12" s="31"/>
      <c r="B12" s="6" t="s">
        <v>5</v>
      </c>
      <c r="C12" s="8"/>
      <c r="D12" s="8"/>
      <c r="E12" s="8"/>
    </row>
    <row r="13" spans="1:5" ht="18.7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13">
        <v>50000</v>
      </c>
      <c r="D14" s="13">
        <v>50000</v>
      </c>
      <c r="E14" s="13">
        <v>50000</v>
      </c>
    </row>
    <row r="15" spans="1:5" ht="18.75">
      <c r="A15" s="31"/>
      <c r="B15" s="9" t="s">
        <v>4</v>
      </c>
      <c r="C15" s="10"/>
      <c r="D15" s="10"/>
      <c r="E15" s="10"/>
    </row>
    <row r="16" spans="1:5" ht="18.75">
      <c r="A16" s="31"/>
      <c r="B16" s="6" t="s">
        <v>5</v>
      </c>
      <c r="C16" s="8"/>
      <c r="D16" s="8"/>
      <c r="E16" s="8"/>
    </row>
    <row r="17" spans="1:5" ht="18.75">
      <c r="A17" s="31"/>
      <c r="B17" s="9" t="s">
        <v>4</v>
      </c>
      <c r="C17" s="10"/>
      <c r="D17" s="10"/>
      <c r="E17" s="10"/>
    </row>
    <row r="18" spans="1:5" ht="18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7">
        <v>40</v>
      </c>
      <c r="D19" s="7">
        <v>40</v>
      </c>
      <c r="E19" s="7">
        <v>40</v>
      </c>
    </row>
    <row r="20" spans="1:5" ht="18.75">
      <c r="A20" s="31"/>
      <c r="B20" s="9" t="s">
        <v>7</v>
      </c>
      <c r="C20" s="10"/>
      <c r="D20" s="10"/>
      <c r="E20" s="10"/>
    </row>
    <row r="21" spans="1:6" ht="18.75">
      <c r="A21" s="31"/>
      <c r="B21" s="6" t="s">
        <v>5</v>
      </c>
      <c r="C21" s="8"/>
      <c r="D21" s="8"/>
      <c r="E21" s="8"/>
      <c r="F21" s="14"/>
    </row>
    <row r="22" spans="1:5" ht="18.7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v>70</v>
      </c>
      <c r="D23" s="8">
        <v>70</v>
      </c>
      <c r="E23" s="8">
        <v>70</v>
      </c>
    </row>
    <row r="24" spans="1:5" ht="18.75">
      <c r="A24" s="31"/>
      <c r="B24" s="9" t="s">
        <v>7</v>
      </c>
      <c r="C24" s="10"/>
      <c r="D24" s="10"/>
      <c r="E24" s="10"/>
    </row>
    <row r="25" spans="1:5" ht="18.75">
      <c r="A25" s="31"/>
      <c r="B25" s="6" t="s">
        <v>5</v>
      </c>
      <c r="C25" s="8"/>
      <c r="D25" s="8"/>
      <c r="E25" s="8"/>
    </row>
    <row r="26" spans="1:5" ht="18.7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8">
        <v>85</v>
      </c>
      <c r="D27" s="8">
        <v>85</v>
      </c>
      <c r="E27" s="8">
        <v>85</v>
      </c>
    </row>
    <row r="28" spans="1:5" ht="18.75">
      <c r="A28" s="31"/>
      <c r="B28" s="9" t="s">
        <v>7</v>
      </c>
      <c r="C28" s="10"/>
      <c r="D28" s="10"/>
      <c r="E28" s="10"/>
    </row>
    <row r="29" spans="1:5" ht="18.75">
      <c r="A29" s="31"/>
      <c r="B29" s="6" t="s">
        <v>5</v>
      </c>
      <c r="C29" s="8"/>
      <c r="D29" s="8"/>
      <c r="E29" s="8"/>
    </row>
    <row r="30" spans="1:5" ht="18.75">
      <c r="A30" s="31"/>
      <c r="B30" s="9" t="s">
        <v>7</v>
      </c>
      <c r="C30" s="10"/>
      <c r="D30" s="10"/>
      <c r="E30" s="10"/>
    </row>
    <row r="31" spans="1:5" ht="18.75" customHeight="1">
      <c r="A31" s="33" t="s">
        <v>12</v>
      </c>
      <c r="B31" s="6" t="s">
        <v>3</v>
      </c>
      <c r="C31" s="8">
        <v>60</v>
      </c>
      <c r="D31" s="8">
        <v>60</v>
      </c>
      <c r="E31" s="8">
        <v>60</v>
      </c>
    </row>
    <row r="32" spans="1:5" ht="18.75">
      <c r="A32" s="34"/>
      <c r="B32" s="9" t="s">
        <v>7</v>
      </c>
      <c r="C32" s="10"/>
      <c r="D32" s="10"/>
      <c r="E32" s="10"/>
    </row>
    <row r="33" spans="1:5" ht="18.75">
      <c r="A33" s="34"/>
      <c r="B33" s="6" t="s">
        <v>5</v>
      </c>
      <c r="C33" s="8"/>
      <c r="D33" s="8"/>
      <c r="E33" s="8"/>
    </row>
    <row r="34" spans="1:5" ht="38.2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8">
        <v>10</v>
      </c>
      <c r="D35" s="8">
        <v>10</v>
      </c>
      <c r="E35" s="8">
        <v>10</v>
      </c>
    </row>
    <row r="36" spans="1:5" ht="18.75">
      <c r="A36" s="31"/>
      <c r="B36" s="9" t="s">
        <v>4</v>
      </c>
      <c r="C36" s="10"/>
      <c r="D36" s="10"/>
      <c r="E36" s="10"/>
    </row>
    <row r="37" spans="1:5" ht="18.7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7">
        <v>1</v>
      </c>
      <c r="D39" s="7">
        <v>1</v>
      </c>
      <c r="E39" s="7">
        <v>1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8">
        <v>1</v>
      </c>
      <c r="D43" s="8">
        <v>1</v>
      </c>
      <c r="E43" s="8">
        <v>1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  <mergeCell ref="A1:E1"/>
    <mergeCell ref="A2:E2"/>
    <mergeCell ref="A3:A4"/>
    <mergeCell ref="B3:B4"/>
    <mergeCell ref="C3:E3"/>
    <mergeCell ref="A6:A9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1">
      <c r="A1" s="35" t="s">
        <v>17</v>
      </c>
      <c r="B1" s="35"/>
      <c r="C1" s="35"/>
      <c r="D1" s="35"/>
      <c r="E1" s="35"/>
    </row>
    <row r="2" spans="1:5" ht="21">
      <c r="A2" s="36" t="s">
        <v>22</v>
      </c>
      <c r="B2" s="36"/>
      <c r="C2" s="36"/>
      <c r="D2" s="36"/>
      <c r="E2" s="36"/>
    </row>
    <row r="3" spans="1:5" ht="18.75">
      <c r="A3" s="37" t="s">
        <v>0</v>
      </c>
      <c r="B3" s="39"/>
      <c r="C3" s="40" t="s">
        <v>1</v>
      </c>
      <c r="D3" s="41"/>
      <c r="E3" s="42"/>
    </row>
    <row r="4" spans="1:5" ht="18.75">
      <c r="A4" s="38"/>
      <c r="B4" s="39"/>
      <c r="C4" s="2">
        <v>2558</v>
      </c>
      <c r="D4" s="2">
        <v>2559</v>
      </c>
      <c r="E4" s="2">
        <v>2560</v>
      </c>
    </row>
    <row r="5" spans="1:5" ht="18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8">
        <f>7/20</f>
        <v>0.35</v>
      </c>
      <c r="D6" s="8">
        <f>7/20</f>
        <v>0.35</v>
      </c>
      <c r="E6" s="8">
        <f>10/20</f>
        <v>0.5</v>
      </c>
    </row>
    <row r="7" spans="1:5" ht="18.75">
      <c r="A7" s="31"/>
      <c r="B7" s="9" t="s">
        <v>4</v>
      </c>
      <c r="C7" s="10"/>
      <c r="D7" s="10"/>
      <c r="E7" s="10"/>
    </row>
    <row r="8" spans="1:5" ht="18.75">
      <c r="A8" s="31"/>
      <c r="B8" s="6" t="s">
        <v>5</v>
      </c>
      <c r="C8" s="8"/>
      <c r="D8" s="8"/>
      <c r="E8" s="8"/>
    </row>
    <row r="9" spans="1:5" ht="18.7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12">
        <v>20</v>
      </c>
      <c r="D10" s="12">
        <v>25</v>
      </c>
      <c r="E10" s="12">
        <v>30</v>
      </c>
    </row>
    <row r="11" spans="1:5" ht="18.75">
      <c r="A11" s="31"/>
      <c r="B11" s="9" t="s">
        <v>7</v>
      </c>
      <c r="C11" s="10"/>
      <c r="D11" s="10"/>
      <c r="E11" s="10"/>
    </row>
    <row r="12" spans="1:5" ht="18.75">
      <c r="A12" s="31"/>
      <c r="B12" s="6" t="s">
        <v>5</v>
      </c>
      <c r="C12" s="8"/>
      <c r="D12" s="8"/>
      <c r="E12" s="8"/>
    </row>
    <row r="13" spans="1:5" ht="18.7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13" t="s">
        <v>23</v>
      </c>
      <c r="D14" s="13" t="s">
        <v>23</v>
      </c>
      <c r="E14" s="13" t="s">
        <v>23</v>
      </c>
    </row>
    <row r="15" spans="1:5" ht="18.75">
      <c r="A15" s="31"/>
      <c r="B15" s="9" t="s">
        <v>4</v>
      </c>
      <c r="C15" s="10"/>
      <c r="D15" s="10"/>
      <c r="E15" s="10"/>
    </row>
    <row r="16" spans="1:5" ht="18.75">
      <c r="A16" s="31"/>
      <c r="B16" s="6" t="s">
        <v>5</v>
      </c>
      <c r="C16" s="8"/>
      <c r="D16" s="8"/>
      <c r="E16" s="8"/>
    </row>
    <row r="17" spans="1:5" ht="18.75">
      <c r="A17" s="31"/>
      <c r="B17" s="9" t="s">
        <v>4</v>
      </c>
      <c r="C17" s="10"/>
      <c r="D17" s="10"/>
      <c r="E17" s="10"/>
    </row>
    <row r="18" spans="1:5" ht="18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7">
        <v>60</v>
      </c>
      <c r="D19" s="7">
        <v>65</v>
      </c>
      <c r="E19" s="7">
        <v>70</v>
      </c>
    </row>
    <row r="20" spans="1:5" ht="18.75">
      <c r="A20" s="31"/>
      <c r="B20" s="9" t="s">
        <v>7</v>
      </c>
      <c r="C20" s="10"/>
      <c r="D20" s="10"/>
      <c r="E20" s="10"/>
    </row>
    <row r="21" spans="1:6" ht="18.75">
      <c r="A21" s="31"/>
      <c r="B21" s="6" t="s">
        <v>5</v>
      </c>
      <c r="C21" s="8"/>
      <c r="D21" s="8"/>
      <c r="E21" s="8"/>
      <c r="F21" s="14"/>
    </row>
    <row r="22" spans="1:5" ht="18.7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f>15/20</f>
        <v>0.75</v>
      </c>
      <c r="D23" s="8">
        <v>0.75</v>
      </c>
      <c r="E23" s="8">
        <f>16/20</f>
        <v>0.8</v>
      </c>
    </row>
    <row r="24" spans="1:5" ht="18.75">
      <c r="A24" s="31"/>
      <c r="B24" s="9" t="s">
        <v>7</v>
      </c>
      <c r="C24" s="10"/>
      <c r="D24" s="10"/>
      <c r="E24" s="10"/>
    </row>
    <row r="25" spans="1:5" ht="18.75">
      <c r="A25" s="31"/>
      <c r="B25" s="6" t="s">
        <v>5</v>
      </c>
      <c r="C25" s="8"/>
      <c r="D25" s="8"/>
      <c r="E25" s="8"/>
    </row>
    <row r="26" spans="1:5" ht="18.7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8">
        <f>9/20</f>
        <v>0.45</v>
      </c>
      <c r="D27" s="8">
        <f>10/20</f>
        <v>0.5</v>
      </c>
      <c r="E27" s="8">
        <f>11/20</f>
        <v>0.55</v>
      </c>
    </row>
    <row r="28" spans="1:5" ht="18.75">
      <c r="A28" s="31"/>
      <c r="B28" s="9" t="s">
        <v>7</v>
      </c>
      <c r="C28" s="10"/>
      <c r="D28" s="10"/>
      <c r="E28" s="10"/>
    </row>
    <row r="29" spans="1:5" ht="18.75">
      <c r="A29" s="31"/>
      <c r="B29" s="6" t="s">
        <v>5</v>
      </c>
      <c r="C29" s="8"/>
      <c r="D29" s="8"/>
      <c r="E29" s="8"/>
    </row>
    <row r="30" spans="1:5" ht="18.75">
      <c r="A30" s="31"/>
      <c r="B30" s="9" t="s">
        <v>7</v>
      </c>
      <c r="C30" s="10"/>
      <c r="D30" s="10"/>
      <c r="E30" s="10"/>
    </row>
    <row r="31" spans="1:5" ht="18.75" customHeight="1">
      <c r="A31" s="33" t="s">
        <v>12</v>
      </c>
      <c r="B31" s="6" t="s">
        <v>3</v>
      </c>
      <c r="C31" s="8">
        <v>100</v>
      </c>
      <c r="D31" s="8">
        <v>100</v>
      </c>
      <c r="E31" s="8">
        <v>100</v>
      </c>
    </row>
    <row r="32" spans="1:5" ht="18.75">
      <c r="A32" s="34"/>
      <c r="B32" s="9" t="s">
        <v>7</v>
      </c>
      <c r="C32" s="10"/>
      <c r="D32" s="10"/>
      <c r="E32" s="10"/>
    </row>
    <row r="33" spans="1:5" ht="18.75">
      <c r="A33" s="34"/>
      <c r="B33" s="6" t="s">
        <v>5</v>
      </c>
      <c r="C33" s="8"/>
      <c r="D33" s="8"/>
      <c r="E33" s="8"/>
    </row>
    <row r="34" spans="1:5" ht="21.7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18">
        <f>26/250</f>
        <v>0.104</v>
      </c>
      <c r="D35" s="18">
        <f>26/250</f>
        <v>0.104</v>
      </c>
      <c r="E35" s="18">
        <f>26/250</f>
        <v>0.104</v>
      </c>
    </row>
    <row r="36" spans="1:5" ht="18.75">
      <c r="A36" s="31"/>
      <c r="B36" s="9" t="s">
        <v>4</v>
      </c>
      <c r="C36" s="10"/>
      <c r="D36" s="10"/>
      <c r="E36" s="10"/>
    </row>
    <row r="37" spans="1:5" ht="18.7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7">
        <f>(2/20)*100</f>
        <v>10</v>
      </c>
      <c r="D39" s="7">
        <f>(2/20)*100</f>
        <v>10</v>
      </c>
      <c r="E39" s="7">
        <f>(2/20)*100</f>
        <v>10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8">
        <f>(5/250)*100</f>
        <v>2</v>
      </c>
      <c r="D43" s="8">
        <f>(5/250)*100</f>
        <v>2</v>
      </c>
      <c r="E43" s="8">
        <f>(5/250)*100</f>
        <v>2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  <mergeCell ref="A1:E1"/>
    <mergeCell ref="A2:E2"/>
    <mergeCell ref="A3:A4"/>
    <mergeCell ref="B3:B4"/>
    <mergeCell ref="C3:E3"/>
    <mergeCell ref="A6:A9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4">
      <c r="A1" s="35" t="s">
        <v>17</v>
      </c>
      <c r="B1" s="35"/>
      <c r="C1" s="35"/>
      <c r="D1" s="35"/>
      <c r="E1" s="35"/>
    </row>
    <row r="2" spans="1:5" ht="24">
      <c r="A2" s="36" t="s">
        <v>48</v>
      </c>
      <c r="B2" s="36"/>
      <c r="C2" s="36"/>
      <c r="D2" s="36"/>
      <c r="E2" s="36"/>
    </row>
    <row r="3" spans="1:5" ht="21.75">
      <c r="A3" s="37" t="s">
        <v>0</v>
      </c>
      <c r="B3" s="39"/>
      <c r="C3" s="40" t="s">
        <v>1</v>
      </c>
      <c r="D3" s="41"/>
      <c r="E3" s="42"/>
    </row>
    <row r="4" spans="1:5" ht="21.75">
      <c r="A4" s="38"/>
      <c r="B4" s="39"/>
      <c r="C4" s="2">
        <v>2558</v>
      </c>
      <c r="D4" s="2">
        <v>2559</v>
      </c>
      <c r="E4" s="2">
        <v>2560</v>
      </c>
    </row>
    <row r="5" spans="1:5" ht="21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8">
        <v>0.8</v>
      </c>
      <c r="D6" s="8">
        <v>0.9</v>
      </c>
      <c r="E6" s="8">
        <v>1</v>
      </c>
    </row>
    <row r="7" spans="1:5" ht="43.5">
      <c r="A7" s="31"/>
      <c r="B7" s="9" t="s">
        <v>4</v>
      </c>
      <c r="C7" s="10"/>
      <c r="D7" s="10"/>
      <c r="E7" s="10"/>
    </row>
    <row r="8" spans="1:5" ht="65.25">
      <c r="A8" s="31"/>
      <c r="B8" s="6" t="s">
        <v>5</v>
      </c>
      <c r="C8" s="8"/>
      <c r="D8" s="8"/>
      <c r="E8" s="8"/>
    </row>
    <row r="9" spans="1:5" ht="43.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12">
        <v>60</v>
      </c>
      <c r="D10" s="12">
        <v>60</v>
      </c>
      <c r="E10" s="12">
        <v>60</v>
      </c>
    </row>
    <row r="11" spans="1:5" ht="43.5">
      <c r="A11" s="31"/>
      <c r="B11" s="9" t="s">
        <v>7</v>
      </c>
      <c r="C11" s="10"/>
      <c r="D11" s="10"/>
      <c r="E11" s="10"/>
    </row>
    <row r="12" spans="1:5" ht="65.25">
      <c r="A12" s="31"/>
      <c r="B12" s="6" t="s">
        <v>5</v>
      </c>
      <c r="C12" s="8"/>
      <c r="D12" s="8"/>
      <c r="E12" s="8"/>
    </row>
    <row r="13" spans="1:5" ht="43.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13">
        <v>100000</v>
      </c>
      <c r="D14" s="13">
        <v>100000</v>
      </c>
      <c r="E14" s="13">
        <v>100000</v>
      </c>
    </row>
    <row r="15" spans="1:5" ht="43.5">
      <c r="A15" s="31"/>
      <c r="B15" s="9" t="s">
        <v>4</v>
      </c>
      <c r="C15" s="10"/>
      <c r="D15" s="10"/>
      <c r="E15" s="10"/>
    </row>
    <row r="16" spans="1:5" ht="65.25">
      <c r="A16" s="31"/>
      <c r="B16" s="6" t="s">
        <v>5</v>
      </c>
      <c r="C16" s="8"/>
      <c r="D16" s="8"/>
      <c r="E16" s="8"/>
    </row>
    <row r="17" spans="1:5" ht="43.5">
      <c r="A17" s="31"/>
      <c r="B17" s="9" t="s">
        <v>4</v>
      </c>
      <c r="C17" s="10"/>
      <c r="D17" s="10"/>
      <c r="E17" s="10"/>
    </row>
    <row r="18" spans="1:5" ht="21.75">
      <c r="A18" s="3" t="s">
        <v>9</v>
      </c>
      <c r="B18" s="4"/>
      <c r="C18" s="5"/>
      <c r="D18" s="5"/>
      <c r="E18" s="5"/>
    </row>
    <row r="19" spans="1:5" ht="18.75" customHeight="1">
      <c r="A19" s="30" t="s">
        <v>19</v>
      </c>
      <c r="B19" s="6" t="s">
        <v>3</v>
      </c>
      <c r="C19" s="7">
        <v>70</v>
      </c>
      <c r="D19" s="7">
        <v>70</v>
      </c>
      <c r="E19" s="7">
        <v>70</v>
      </c>
    </row>
    <row r="20" spans="1:5" ht="43.5">
      <c r="A20" s="31"/>
      <c r="B20" s="9" t="s">
        <v>7</v>
      </c>
      <c r="C20" s="10"/>
      <c r="D20" s="10"/>
      <c r="E20" s="10"/>
    </row>
    <row r="21" spans="1:6" ht="65.25">
      <c r="A21" s="31"/>
      <c r="B21" s="6" t="s">
        <v>5</v>
      </c>
      <c r="C21" s="8"/>
      <c r="D21" s="8"/>
      <c r="E21" s="8"/>
      <c r="F21" s="14"/>
    </row>
    <row r="22" spans="1:5" ht="43.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v>90</v>
      </c>
      <c r="D23" s="8">
        <v>90</v>
      </c>
      <c r="E23" s="8">
        <v>90</v>
      </c>
    </row>
    <row r="24" spans="1:5" ht="43.5">
      <c r="A24" s="31"/>
      <c r="B24" s="9" t="s">
        <v>7</v>
      </c>
      <c r="C24" s="10"/>
      <c r="D24" s="10"/>
      <c r="E24" s="10"/>
    </row>
    <row r="25" spans="1:5" ht="65.25">
      <c r="A25" s="31"/>
      <c r="B25" s="6" t="s">
        <v>5</v>
      </c>
      <c r="C25" s="8"/>
      <c r="D25" s="8"/>
      <c r="E25" s="8"/>
    </row>
    <row r="26" spans="1:5" ht="43.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8">
        <v>100</v>
      </c>
      <c r="D27" s="8">
        <v>100</v>
      </c>
      <c r="E27" s="8">
        <v>100</v>
      </c>
    </row>
    <row r="28" spans="1:5" ht="43.5">
      <c r="A28" s="31"/>
      <c r="B28" s="9" t="s">
        <v>7</v>
      </c>
      <c r="C28" s="10"/>
      <c r="D28" s="10"/>
      <c r="E28" s="10"/>
    </row>
    <row r="29" spans="1:5" ht="65.25">
      <c r="A29" s="31"/>
      <c r="B29" s="6" t="s">
        <v>5</v>
      </c>
      <c r="C29" s="8"/>
      <c r="D29" s="8"/>
      <c r="E29" s="8"/>
    </row>
    <row r="30" spans="1:5" ht="43.5">
      <c r="A30" s="31"/>
      <c r="B30" s="9" t="s">
        <v>7</v>
      </c>
      <c r="C30" s="10"/>
      <c r="D30" s="10"/>
      <c r="E30" s="10"/>
    </row>
    <row r="31" spans="1:5" ht="18.75" customHeight="1">
      <c r="A31" s="33" t="s">
        <v>12</v>
      </c>
      <c r="B31" s="6" t="s">
        <v>3</v>
      </c>
      <c r="C31" s="8">
        <v>33</v>
      </c>
      <c r="D31" s="8">
        <v>33</v>
      </c>
      <c r="E31" s="8">
        <v>40</v>
      </c>
    </row>
    <row r="32" spans="1:5" ht="43.5">
      <c r="A32" s="34"/>
      <c r="B32" s="9" t="s">
        <v>7</v>
      </c>
      <c r="C32" s="10"/>
      <c r="D32" s="10"/>
      <c r="E32" s="10"/>
    </row>
    <row r="33" spans="1:5" ht="65.25">
      <c r="A33" s="34"/>
      <c r="B33" s="6" t="s">
        <v>5</v>
      </c>
      <c r="C33" s="8"/>
      <c r="D33" s="8"/>
      <c r="E33" s="8"/>
    </row>
    <row r="34" spans="1:5" ht="38.2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8">
        <v>14</v>
      </c>
      <c r="D35" s="8">
        <v>16</v>
      </c>
      <c r="E35" s="8">
        <v>16</v>
      </c>
    </row>
    <row r="36" spans="1:5" ht="43.5">
      <c r="A36" s="31"/>
      <c r="B36" s="9" t="s">
        <v>4</v>
      </c>
      <c r="C36" s="10"/>
      <c r="D36" s="10"/>
      <c r="E36" s="10"/>
    </row>
    <row r="37" spans="1:5" ht="65.25">
      <c r="A37" s="31"/>
      <c r="B37" s="6" t="s">
        <v>5</v>
      </c>
      <c r="C37" s="8"/>
      <c r="D37" s="8"/>
      <c r="E37" s="8"/>
    </row>
    <row r="38" spans="1:5" ht="43.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7">
        <v>0</v>
      </c>
      <c r="D39" s="7">
        <v>0</v>
      </c>
      <c r="E39" s="7">
        <v>0</v>
      </c>
    </row>
    <row r="40" spans="1:5" ht="43.5">
      <c r="A40" s="31"/>
      <c r="B40" s="9" t="s">
        <v>7</v>
      </c>
      <c r="C40" s="10"/>
      <c r="D40" s="10"/>
      <c r="E40" s="10"/>
    </row>
    <row r="41" spans="1:5" ht="65.25">
      <c r="A41" s="31"/>
      <c r="B41" s="6" t="s">
        <v>5</v>
      </c>
      <c r="C41" s="8"/>
      <c r="D41" s="8"/>
      <c r="E41" s="8"/>
    </row>
    <row r="42" spans="1:5" ht="43.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8">
        <v>1</v>
      </c>
      <c r="D43" s="8">
        <v>2</v>
      </c>
      <c r="E43" s="8">
        <v>2</v>
      </c>
    </row>
    <row r="44" spans="1:5" ht="43.5">
      <c r="A44" s="31"/>
      <c r="B44" s="9" t="s">
        <v>7</v>
      </c>
      <c r="C44" s="10"/>
      <c r="D44" s="10"/>
      <c r="E44" s="10"/>
    </row>
    <row r="45" spans="1:5" ht="65.2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3:A4"/>
    <mergeCell ref="B3:B4"/>
    <mergeCell ref="C3:E3"/>
    <mergeCell ref="A1:E1"/>
    <mergeCell ref="A2:E2"/>
    <mergeCell ref="A19:A22"/>
    <mergeCell ref="A43:A46"/>
    <mergeCell ref="A31:A34"/>
    <mergeCell ref="A35:A38"/>
    <mergeCell ref="A23:A26"/>
    <mergeCell ref="A27:A30"/>
    <mergeCell ref="A6:A9"/>
    <mergeCell ref="A10:A13"/>
    <mergeCell ref="A14:A17"/>
    <mergeCell ref="A39:A42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1">
      <c r="A1" s="35" t="s">
        <v>17</v>
      </c>
      <c r="B1" s="35"/>
      <c r="C1" s="35"/>
      <c r="D1" s="35"/>
      <c r="E1" s="35"/>
    </row>
    <row r="2" spans="1:5" ht="21">
      <c r="A2" s="36" t="s">
        <v>49</v>
      </c>
      <c r="B2" s="36"/>
      <c r="C2" s="36"/>
      <c r="D2" s="36"/>
      <c r="E2" s="36"/>
    </row>
    <row r="3" spans="1:5" ht="18.75">
      <c r="A3" s="37" t="s">
        <v>0</v>
      </c>
      <c r="B3" s="39"/>
      <c r="C3" s="40" t="s">
        <v>1</v>
      </c>
      <c r="D3" s="41"/>
      <c r="E3" s="42"/>
    </row>
    <row r="4" spans="1:5" ht="18.75">
      <c r="A4" s="38"/>
      <c r="B4" s="39"/>
      <c r="C4" s="2">
        <v>2558</v>
      </c>
      <c r="D4" s="2">
        <v>2559</v>
      </c>
      <c r="E4" s="2">
        <v>2560</v>
      </c>
    </row>
    <row r="5" spans="1:5" ht="18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8">
        <v>0.5</v>
      </c>
      <c r="D6" s="8">
        <v>0.6</v>
      </c>
      <c r="E6" s="8">
        <v>0.7</v>
      </c>
    </row>
    <row r="7" spans="1:5" ht="18.75">
      <c r="A7" s="31"/>
      <c r="B7" s="9" t="s">
        <v>4</v>
      </c>
      <c r="C7" s="10"/>
      <c r="D7" s="10"/>
      <c r="E7" s="10"/>
    </row>
    <row r="8" spans="1:5" ht="18.75">
      <c r="A8" s="31"/>
      <c r="B8" s="6" t="s">
        <v>5</v>
      </c>
      <c r="C8" s="8"/>
      <c r="D8" s="8"/>
      <c r="E8" s="8"/>
    </row>
    <row r="9" spans="1:5" ht="18.7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12">
        <v>35</v>
      </c>
      <c r="D10" s="12">
        <v>50</v>
      </c>
      <c r="E10" s="12">
        <v>60</v>
      </c>
    </row>
    <row r="11" spans="1:5" ht="18.75">
      <c r="A11" s="31"/>
      <c r="B11" s="9" t="s">
        <v>7</v>
      </c>
      <c r="C11" s="10"/>
      <c r="D11" s="10"/>
      <c r="E11" s="10"/>
    </row>
    <row r="12" spans="1:5" ht="18.75">
      <c r="A12" s="31"/>
      <c r="B12" s="6" t="s">
        <v>5</v>
      </c>
      <c r="C12" s="8"/>
      <c r="D12" s="8"/>
      <c r="E12" s="8"/>
    </row>
    <row r="13" spans="1:5" ht="18.7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13">
        <v>250000</v>
      </c>
      <c r="D14" s="13">
        <v>250000</v>
      </c>
      <c r="E14" s="13">
        <v>250000</v>
      </c>
    </row>
    <row r="15" spans="1:5" ht="18.75">
      <c r="A15" s="31"/>
      <c r="B15" s="9" t="s">
        <v>4</v>
      </c>
      <c r="C15" s="10"/>
      <c r="D15" s="10"/>
      <c r="E15" s="10"/>
    </row>
    <row r="16" spans="1:5" ht="18.75">
      <c r="A16" s="31"/>
      <c r="B16" s="6" t="s">
        <v>5</v>
      </c>
      <c r="C16" s="8"/>
      <c r="D16" s="8"/>
      <c r="E16" s="8"/>
    </row>
    <row r="17" spans="1:5" ht="18.75">
      <c r="A17" s="31"/>
      <c r="B17" s="9" t="s">
        <v>4</v>
      </c>
      <c r="C17" s="10"/>
      <c r="D17" s="10"/>
      <c r="E17" s="10"/>
    </row>
    <row r="18" spans="1:5" ht="18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7">
        <v>35</v>
      </c>
      <c r="D19" s="7">
        <v>50</v>
      </c>
      <c r="E19" s="7">
        <v>60</v>
      </c>
    </row>
    <row r="20" spans="1:5" ht="18.75">
      <c r="A20" s="31"/>
      <c r="B20" s="9" t="s">
        <v>7</v>
      </c>
      <c r="C20" s="10"/>
      <c r="D20" s="10"/>
      <c r="E20" s="10"/>
    </row>
    <row r="21" spans="1:6" ht="18.75">
      <c r="A21" s="31"/>
      <c r="B21" s="6" t="s">
        <v>5</v>
      </c>
      <c r="C21" s="8"/>
      <c r="D21" s="8"/>
      <c r="E21" s="8"/>
      <c r="F21" s="14"/>
    </row>
    <row r="22" spans="1:5" ht="18.7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8">
        <v>60</v>
      </c>
      <c r="D23" s="8">
        <v>65</v>
      </c>
      <c r="E23" s="8">
        <v>70</v>
      </c>
    </row>
    <row r="24" spans="1:5" ht="18.75">
      <c r="A24" s="31"/>
      <c r="B24" s="9" t="s">
        <v>7</v>
      </c>
      <c r="C24" s="10"/>
      <c r="D24" s="10"/>
      <c r="E24" s="10"/>
    </row>
    <row r="25" spans="1:5" ht="18.75">
      <c r="A25" s="31"/>
      <c r="B25" s="6" t="s">
        <v>5</v>
      </c>
      <c r="C25" s="8"/>
      <c r="D25" s="8"/>
      <c r="E25" s="8"/>
    </row>
    <row r="26" spans="1:5" ht="18.7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8">
        <v>65</v>
      </c>
      <c r="D27" s="8">
        <v>70</v>
      </c>
      <c r="E27" s="8">
        <v>75</v>
      </c>
    </row>
    <row r="28" spans="1:5" ht="18.75">
      <c r="A28" s="31"/>
      <c r="B28" s="9" t="s">
        <v>7</v>
      </c>
      <c r="C28" s="10"/>
      <c r="D28" s="10"/>
      <c r="E28" s="10"/>
    </row>
    <row r="29" spans="1:5" ht="18.75">
      <c r="A29" s="31"/>
      <c r="B29" s="6" t="s">
        <v>5</v>
      </c>
      <c r="C29" s="8"/>
      <c r="D29" s="8"/>
      <c r="E29" s="8"/>
    </row>
    <row r="30" spans="1:5" ht="18.75">
      <c r="A30" s="31"/>
      <c r="B30" s="9" t="s">
        <v>7</v>
      </c>
      <c r="C30" s="10"/>
      <c r="D30" s="10"/>
      <c r="E30" s="10"/>
    </row>
    <row r="31" spans="1:5" ht="18.75" customHeight="1">
      <c r="A31" s="33" t="s">
        <v>12</v>
      </c>
      <c r="B31" s="6" t="s">
        <v>3</v>
      </c>
      <c r="C31" s="8">
        <v>80</v>
      </c>
      <c r="D31" s="8">
        <v>80</v>
      </c>
      <c r="E31" s="8">
        <v>80</v>
      </c>
    </row>
    <row r="32" spans="1:5" ht="18.75">
      <c r="A32" s="34"/>
      <c r="B32" s="9" t="s">
        <v>7</v>
      </c>
      <c r="C32" s="10"/>
      <c r="D32" s="10"/>
      <c r="E32" s="10"/>
    </row>
    <row r="33" spans="1:5" ht="18.75">
      <c r="A33" s="34"/>
      <c r="B33" s="6" t="s">
        <v>5</v>
      </c>
      <c r="C33" s="8"/>
      <c r="D33" s="8"/>
      <c r="E33" s="8"/>
    </row>
    <row r="34" spans="1:5" ht="38.2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8">
        <v>10</v>
      </c>
      <c r="D35" s="8">
        <v>10</v>
      </c>
      <c r="E35" s="8">
        <v>10</v>
      </c>
    </row>
    <row r="36" spans="1:5" ht="18.75">
      <c r="A36" s="31"/>
      <c r="B36" s="9" t="s">
        <v>4</v>
      </c>
      <c r="C36" s="10"/>
      <c r="D36" s="10"/>
      <c r="E36" s="10"/>
    </row>
    <row r="37" spans="1:5" ht="18.7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7">
        <v>0</v>
      </c>
      <c r="D39" s="7">
        <v>0</v>
      </c>
      <c r="E39" s="7">
        <v>0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8">
        <v>0</v>
      </c>
      <c r="D43" s="8">
        <v>0</v>
      </c>
      <c r="E43" s="8">
        <v>0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  <mergeCell ref="A1:E1"/>
    <mergeCell ref="A2:E2"/>
    <mergeCell ref="A3:A4"/>
    <mergeCell ref="B3:B4"/>
    <mergeCell ref="C3:E3"/>
    <mergeCell ref="A6:A9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0" sqref="A10:A13"/>
    </sheetView>
  </sheetViews>
  <sheetFormatPr defaultColWidth="9.140625" defaultRowHeight="15"/>
  <cols>
    <col min="1" max="1" width="52.00390625" style="1" customWidth="1"/>
    <col min="2" max="2" width="12.00390625" style="1" bestFit="1" customWidth="1"/>
    <col min="3" max="5" width="13.7109375" style="1" customWidth="1"/>
    <col min="6" max="16384" width="9.00390625" style="1" customWidth="1"/>
  </cols>
  <sheetData>
    <row r="1" spans="1:5" ht="24">
      <c r="A1" s="35" t="s">
        <v>17</v>
      </c>
      <c r="B1" s="35"/>
      <c r="C1" s="35"/>
      <c r="D1" s="35"/>
      <c r="E1" s="35"/>
    </row>
    <row r="2" spans="1:5" ht="24">
      <c r="A2" s="36" t="s">
        <v>47</v>
      </c>
      <c r="B2" s="36"/>
      <c r="C2" s="36"/>
      <c r="D2" s="36"/>
      <c r="E2" s="36"/>
    </row>
    <row r="3" spans="1:5" ht="21.75">
      <c r="A3" s="37" t="s">
        <v>0</v>
      </c>
      <c r="B3" s="39"/>
      <c r="C3" s="40" t="s">
        <v>1</v>
      </c>
      <c r="D3" s="41"/>
      <c r="E3" s="42"/>
    </row>
    <row r="4" spans="1:5" ht="21.75">
      <c r="A4" s="38"/>
      <c r="B4" s="39"/>
      <c r="C4" s="2">
        <v>2558</v>
      </c>
      <c r="D4" s="2">
        <v>2559</v>
      </c>
      <c r="E4" s="2">
        <v>2560</v>
      </c>
    </row>
    <row r="5" spans="1:5" ht="21.75">
      <c r="A5" s="3" t="s">
        <v>2</v>
      </c>
      <c r="B5" s="4"/>
      <c r="C5" s="5"/>
      <c r="D5" s="5"/>
      <c r="E5" s="5"/>
    </row>
    <row r="6" spans="1:5" ht="18.75" customHeight="1">
      <c r="A6" s="30" t="s">
        <v>18</v>
      </c>
      <c r="B6" s="6" t="s">
        <v>3</v>
      </c>
      <c r="C6" s="43" t="s">
        <v>35</v>
      </c>
      <c r="D6" s="43" t="s">
        <v>35</v>
      </c>
      <c r="E6" s="43" t="s">
        <v>35</v>
      </c>
    </row>
    <row r="7" spans="1:5" ht="43.5">
      <c r="A7" s="31"/>
      <c r="B7" s="9" t="s">
        <v>4</v>
      </c>
      <c r="C7" s="10"/>
      <c r="D7" s="10"/>
      <c r="E7" s="10"/>
    </row>
    <row r="8" spans="1:5" ht="65.25">
      <c r="A8" s="31"/>
      <c r="B8" s="6" t="s">
        <v>5</v>
      </c>
      <c r="C8" s="8"/>
      <c r="D8" s="8"/>
      <c r="E8" s="8"/>
    </row>
    <row r="9" spans="1:5" ht="43.5">
      <c r="A9" s="31"/>
      <c r="B9" s="9" t="s">
        <v>4</v>
      </c>
      <c r="C9" s="10"/>
      <c r="D9" s="10"/>
      <c r="E9" s="10"/>
    </row>
    <row r="10" spans="1:5" ht="18.75" customHeight="1">
      <c r="A10" s="30" t="s">
        <v>6</v>
      </c>
      <c r="B10" s="6" t="s">
        <v>3</v>
      </c>
      <c r="C10" s="43" t="s">
        <v>36</v>
      </c>
      <c r="D10" s="43" t="s">
        <v>37</v>
      </c>
      <c r="E10" s="43" t="s">
        <v>37</v>
      </c>
    </row>
    <row r="11" spans="1:5" ht="43.5">
      <c r="A11" s="31"/>
      <c r="B11" s="9" t="s">
        <v>7</v>
      </c>
      <c r="C11" s="10"/>
      <c r="D11" s="10"/>
      <c r="E11" s="10"/>
    </row>
    <row r="12" spans="1:5" ht="65.25">
      <c r="A12" s="31"/>
      <c r="B12" s="6" t="s">
        <v>5</v>
      </c>
      <c r="C12" s="8"/>
      <c r="D12" s="8"/>
      <c r="E12" s="8"/>
    </row>
    <row r="13" spans="1:5" ht="43.5">
      <c r="A13" s="31"/>
      <c r="B13" s="9" t="s">
        <v>7</v>
      </c>
      <c r="C13" s="10"/>
      <c r="D13" s="10"/>
      <c r="E13" s="10"/>
    </row>
    <row r="14" spans="1:5" ht="18.75" customHeight="1">
      <c r="A14" s="30" t="s">
        <v>8</v>
      </c>
      <c r="B14" s="6" t="s">
        <v>3</v>
      </c>
      <c r="C14" s="44" t="s">
        <v>38</v>
      </c>
      <c r="D14" s="44" t="s">
        <v>38</v>
      </c>
      <c r="E14" s="44" t="s">
        <v>38</v>
      </c>
    </row>
    <row r="15" spans="1:5" ht="43.5">
      <c r="A15" s="31"/>
      <c r="B15" s="9" t="s">
        <v>4</v>
      </c>
      <c r="C15" s="10"/>
      <c r="D15" s="10"/>
      <c r="E15" s="10"/>
    </row>
    <row r="16" spans="1:5" ht="65.25">
      <c r="A16" s="31"/>
      <c r="B16" s="6" t="s">
        <v>5</v>
      </c>
      <c r="C16" s="8"/>
      <c r="D16" s="8"/>
      <c r="E16" s="8"/>
    </row>
    <row r="17" spans="1:5" ht="43.5">
      <c r="A17" s="31"/>
      <c r="B17" s="9" t="s">
        <v>4</v>
      </c>
      <c r="C17" s="10"/>
      <c r="D17" s="10"/>
      <c r="E17" s="10"/>
    </row>
    <row r="18" spans="1:5" ht="21.75">
      <c r="A18" s="3" t="s">
        <v>9</v>
      </c>
      <c r="B18" s="4"/>
      <c r="C18" s="5"/>
      <c r="D18" s="5"/>
      <c r="E18" s="5"/>
    </row>
    <row r="19" spans="1:5" ht="18.75" customHeight="1">
      <c r="A19" s="30" t="s">
        <v>21</v>
      </c>
      <c r="B19" s="6" t="s">
        <v>3</v>
      </c>
      <c r="C19" s="45" t="s">
        <v>39</v>
      </c>
      <c r="D19" s="45" t="s">
        <v>39</v>
      </c>
      <c r="E19" s="45" t="s">
        <v>39</v>
      </c>
    </row>
    <row r="20" spans="1:5" ht="43.5">
      <c r="A20" s="31"/>
      <c r="B20" s="9" t="s">
        <v>7</v>
      </c>
      <c r="C20" s="10"/>
      <c r="D20" s="10"/>
      <c r="E20" s="10"/>
    </row>
    <row r="21" spans="1:6" ht="65.25">
      <c r="A21" s="31"/>
      <c r="B21" s="6" t="s">
        <v>5</v>
      </c>
      <c r="C21" s="8"/>
      <c r="D21" s="8"/>
      <c r="E21" s="8"/>
      <c r="F21" s="14"/>
    </row>
    <row r="22" spans="1:5" ht="43.5">
      <c r="A22" s="31"/>
      <c r="B22" s="9" t="s">
        <v>7</v>
      </c>
      <c r="C22" s="10"/>
      <c r="D22" s="10"/>
      <c r="E22" s="10"/>
    </row>
    <row r="23" spans="1:5" ht="18.75" customHeight="1">
      <c r="A23" s="30" t="s">
        <v>10</v>
      </c>
      <c r="B23" s="6" t="s">
        <v>3</v>
      </c>
      <c r="C23" s="43" t="s">
        <v>40</v>
      </c>
      <c r="D23" s="43" t="s">
        <v>40</v>
      </c>
      <c r="E23" s="43" t="s">
        <v>40</v>
      </c>
    </row>
    <row r="24" spans="1:5" ht="43.5">
      <c r="A24" s="31"/>
      <c r="B24" s="9" t="s">
        <v>7</v>
      </c>
      <c r="C24" s="10"/>
      <c r="D24" s="10"/>
      <c r="E24" s="10"/>
    </row>
    <row r="25" spans="1:5" ht="65.25">
      <c r="A25" s="31"/>
      <c r="B25" s="6" t="s">
        <v>5</v>
      </c>
      <c r="C25" s="8"/>
      <c r="D25" s="8"/>
      <c r="E25" s="8"/>
    </row>
    <row r="26" spans="1:5" ht="43.5">
      <c r="A26" s="31"/>
      <c r="B26" s="9" t="s">
        <v>7</v>
      </c>
      <c r="C26" s="10"/>
      <c r="D26" s="10"/>
      <c r="E26" s="10"/>
    </row>
    <row r="27" spans="1:5" ht="18.75" customHeight="1">
      <c r="A27" s="30" t="s">
        <v>11</v>
      </c>
      <c r="B27" s="6" t="s">
        <v>3</v>
      </c>
      <c r="C27" s="46" t="s">
        <v>41</v>
      </c>
      <c r="D27" s="46" t="s">
        <v>41</v>
      </c>
      <c r="E27" s="46" t="s">
        <v>41</v>
      </c>
    </row>
    <row r="28" spans="1:5" ht="43.5">
      <c r="A28" s="31"/>
      <c r="B28" s="9" t="s">
        <v>7</v>
      </c>
      <c r="C28" s="10"/>
      <c r="D28" s="10"/>
      <c r="E28" s="10"/>
    </row>
    <row r="29" spans="1:5" ht="65.25">
      <c r="A29" s="31"/>
      <c r="B29" s="6" t="s">
        <v>5</v>
      </c>
      <c r="C29" s="8"/>
      <c r="D29" s="8"/>
      <c r="E29" s="8"/>
    </row>
    <row r="30" spans="1:5" ht="43.5">
      <c r="A30" s="31"/>
      <c r="B30" s="9" t="s">
        <v>7</v>
      </c>
      <c r="C30" s="10"/>
      <c r="D30" s="10"/>
      <c r="E30" s="10"/>
    </row>
    <row r="31" spans="1:5" ht="18.75" customHeight="1">
      <c r="A31" s="33" t="s">
        <v>12</v>
      </c>
      <c r="B31" s="6" t="s">
        <v>3</v>
      </c>
      <c r="C31" s="43" t="s">
        <v>42</v>
      </c>
      <c r="D31" s="43" t="s">
        <v>42</v>
      </c>
      <c r="E31" s="43" t="s">
        <v>42</v>
      </c>
    </row>
    <row r="32" spans="1:5" ht="43.5">
      <c r="A32" s="34"/>
      <c r="B32" s="9" t="s">
        <v>7</v>
      </c>
      <c r="C32" s="10"/>
      <c r="D32" s="10"/>
      <c r="E32" s="10"/>
    </row>
    <row r="33" spans="1:5" ht="65.25">
      <c r="A33" s="34"/>
      <c r="B33" s="6" t="s">
        <v>5</v>
      </c>
      <c r="C33" s="8"/>
      <c r="D33" s="8"/>
      <c r="E33" s="8"/>
    </row>
    <row r="34" spans="1:5" ht="38.25" customHeight="1">
      <c r="A34" s="34"/>
      <c r="B34" s="11" t="s">
        <v>7</v>
      </c>
      <c r="C34" s="10"/>
      <c r="D34" s="10"/>
      <c r="E34" s="10"/>
    </row>
    <row r="35" spans="1:5" ht="18.75" customHeight="1">
      <c r="A35" s="30" t="s">
        <v>13</v>
      </c>
      <c r="B35" s="6" t="s">
        <v>3</v>
      </c>
      <c r="C35" s="43" t="s">
        <v>43</v>
      </c>
      <c r="D35" s="43" t="s">
        <v>43</v>
      </c>
      <c r="E35" s="43" t="s">
        <v>43</v>
      </c>
    </row>
    <row r="36" spans="1:5" ht="43.5">
      <c r="A36" s="31"/>
      <c r="B36" s="9" t="s">
        <v>4</v>
      </c>
      <c r="C36" s="10"/>
      <c r="D36" s="10"/>
      <c r="E36" s="10"/>
    </row>
    <row r="37" spans="1:5" ht="65.25">
      <c r="A37" s="31"/>
      <c r="B37" s="6" t="s">
        <v>5</v>
      </c>
      <c r="C37" s="8"/>
      <c r="D37" s="8"/>
      <c r="E37" s="8"/>
    </row>
    <row r="38" spans="1:5" ht="18.75">
      <c r="A38" s="31"/>
      <c r="B38" s="9" t="s">
        <v>4</v>
      </c>
      <c r="C38" s="10"/>
      <c r="D38" s="10"/>
      <c r="E38" s="10"/>
    </row>
    <row r="39" spans="1:5" ht="18.75" customHeight="1">
      <c r="A39" s="30" t="s">
        <v>14</v>
      </c>
      <c r="B39" s="6" t="s">
        <v>3</v>
      </c>
      <c r="C39" s="45" t="s">
        <v>44</v>
      </c>
      <c r="D39" s="45" t="s">
        <v>44</v>
      </c>
      <c r="E39" s="45" t="s">
        <v>44</v>
      </c>
    </row>
    <row r="40" spans="1:5" ht="18.75">
      <c r="A40" s="31"/>
      <c r="B40" s="9" t="s">
        <v>7</v>
      </c>
      <c r="C40" s="10"/>
      <c r="D40" s="10"/>
      <c r="E40" s="10"/>
    </row>
    <row r="41" spans="1:5" ht="18.75">
      <c r="A41" s="31"/>
      <c r="B41" s="6" t="s">
        <v>5</v>
      </c>
      <c r="C41" s="8"/>
      <c r="D41" s="8"/>
      <c r="E41" s="8"/>
    </row>
    <row r="42" spans="1:5" ht="18.75">
      <c r="A42" s="32"/>
      <c r="B42" s="9" t="s">
        <v>7</v>
      </c>
      <c r="C42" s="10"/>
      <c r="D42" s="10"/>
      <c r="E42" s="10"/>
    </row>
    <row r="43" spans="1:5" ht="18.75" customHeight="1">
      <c r="A43" s="30" t="s">
        <v>15</v>
      </c>
      <c r="B43" s="6" t="s">
        <v>3</v>
      </c>
      <c r="C43" s="43" t="s">
        <v>45</v>
      </c>
      <c r="D43" s="43" t="s">
        <v>46</v>
      </c>
      <c r="E43" s="43" t="s">
        <v>46</v>
      </c>
    </row>
    <row r="44" spans="1:5" ht="18.75">
      <c r="A44" s="31"/>
      <c r="B44" s="9" t="s">
        <v>7</v>
      </c>
      <c r="C44" s="10"/>
      <c r="D44" s="10"/>
      <c r="E44" s="10"/>
    </row>
    <row r="45" spans="1:5" ht="18.75">
      <c r="A45" s="31"/>
      <c r="B45" s="6" t="s">
        <v>5</v>
      </c>
      <c r="C45" s="8"/>
      <c r="D45" s="8"/>
      <c r="E45" s="8"/>
    </row>
    <row r="46" spans="1:5" ht="18.75">
      <c r="A46" s="32"/>
      <c r="B46" s="9" t="s">
        <v>7</v>
      </c>
      <c r="C46" s="10"/>
      <c r="D46" s="10"/>
      <c r="E46" s="10"/>
    </row>
    <row r="48" ht="18.75">
      <c r="A48" s="15" t="s">
        <v>16</v>
      </c>
    </row>
  </sheetData>
  <sheetProtection/>
  <mergeCells count="15">
    <mergeCell ref="A35:A38"/>
    <mergeCell ref="A39:A42"/>
    <mergeCell ref="A43:A46"/>
    <mergeCell ref="A10:A13"/>
    <mergeCell ref="A14:A17"/>
    <mergeCell ref="A19:A22"/>
    <mergeCell ref="A23:A26"/>
    <mergeCell ref="A27:A30"/>
    <mergeCell ref="A31:A34"/>
    <mergeCell ref="A1:E1"/>
    <mergeCell ref="A2:E2"/>
    <mergeCell ref="A3:A4"/>
    <mergeCell ref="B3:B4"/>
    <mergeCell ref="C3:E3"/>
    <mergeCell ref="A6:A9"/>
  </mergeCells>
  <printOptions/>
  <pageMargins left="0.4724409448818898" right="0.2362204724409449" top="0.65" bottom="0.37" header="0.31496062992125984" footer="0.1574803149606299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2016-07-21T02:09:34Z</cp:lastPrinted>
  <dcterms:created xsi:type="dcterms:W3CDTF">2016-06-24T09:34:16Z</dcterms:created>
  <dcterms:modified xsi:type="dcterms:W3CDTF">2016-08-19T02:58:42Z</dcterms:modified>
  <cp:category/>
  <cp:version/>
  <cp:contentType/>
  <cp:contentStatus/>
</cp:coreProperties>
</file>