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0410" windowHeight="6240" activeTab="6"/>
  </bookViews>
  <sheets>
    <sheet name="EE" sheetId="1" r:id="rId1"/>
    <sheet name="ME" sheetId="2" r:id="rId2"/>
    <sheet name="CE" sheetId="3" r:id="rId3"/>
    <sheet name="IE" sheetId="4" r:id="rId4"/>
    <sheet name="CHE" sheetId="5" r:id="rId5"/>
    <sheet name="MNE" sheetId="6" r:id="rId6"/>
    <sheet name="COM" sheetId="7" r:id="rId7"/>
    <sheet name="Sheet12" sheetId="8" r:id="rId8"/>
  </sheets>
  <definedNames>
    <definedName name="_xlnm.Print_Titles" localSheetId="2">'CE'!$3:$4</definedName>
    <definedName name="_xlnm.Print_Titles" localSheetId="6">'COM'!$3:$4</definedName>
    <definedName name="_xlnm.Print_Titles" localSheetId="0">'EE'!$4:$5</definedName>
    <definedName name="_xlnm.Print_Titles" localSheetId="1">'ME'!$3:$4</definedName>
    <definedName name="_xlnm.Print_Titles" localSheetId="5">'MNE'!$3:$4</definedName>
  </definedNames>
  <calcPr fullCalcOnLoad="1"/>
</workbook>
</file>

<file path=xl/comments7.xml><?xml version="1.0" encoding="utf-8"?>
<comments xmlns="http://schemas.openxmlformats.org/spreadsheetml/2006/main">
  <authors>
    <author>bongkot</author>
  </authors>
  <commentList>
    <comment ref="I6" authorId="0">
      <text>
        <r>
          <rPr>
            <b/>
            <sz val="8"/>
            <rFont val="Tahoma"/>
            <family val="0"/>
          </rPr>
          <t>bongkot:</t>
        </r>
        <r>
          <rPr>
            <sz val="8"/>
            <rFont val="Tahoma"/>
            <family val="0"/>
          </rPr>
          <t xml:space="preserve">
(ป.โท/ป.ตรี)*100
=( 28/455)*100
ป.ตรี ทั้ง 4 ชั้นปี+นศ.ป.โท รวมกัน</t>
        </r>
      </text>
    </comment>
    <comment ref="I16" authorId="0">
      <text>
        <r>
          <rPr>
            <b/>
            <sz val="8"/>
            <rFont val="Tahoma"/>
            <family val="0"/>
          </rPr>
          <t>bongkot:</t>
        </r>
        <r>
          <rPr>
            <sz val="8"/>
            <rFont val="Tahoma"/>
            <family val="0"/>
          </rPr>
          <t xml:space="preserve">
วิชา บรรยาย และ ปฏิบัติ เกือบทุกวิชาในภาคฯ จะมี VCR ยกเว้น PJ &amp; Thesis (303, 407, 408, 800 ,801)</t>
        </r>
      </text>
    </comment>
  </commentList>
</comments>
</file>

<file path=xl/sharedStrings.xml><?xml version="1.0" encoding="utf-8"?>
<sst xmlns="http://schemas.openxmlformats.org/spreadsheetml/2006/main" count="458" uniqueCount="237">
  <si>
    <t>(KPIs)</t>
  </si>
  <si>
    <t>ร้อยละ</t>
  </si>
  <si>
    <t>ปี</t>
  </si>
  <si>
    <t>หน่วยนับ</t>
  </si>
  <si>
    <t>แผน</t>
  </si>
  <si>
    <t>ผล</t>
  </si>
  <si>
    <t>ผลการดำเนินงานแต่ละปีงบประมาณ</t>
  </si>
  <si>
    <t>คิดจากจำนวนนักศึกษาระดับบัณฑิตศึกษา และนักศึกษาทั้งหมด</t>
  </si>
  <si>
    <t>-</t>
  </si>
  <si>
    <t>ชื่อเรื่อง</t>
  </si>
  <si>
    <t>ล้านบาท</t>
  </si>
  <si>
    <t>บาท/คน/ปี</t>
  </si>
  <si>
    <t>2.  จำนวนผลงานตีพิมพ์ต่ออาจารย์</t>
  </si>
  <si>
    <t>5.  รายได้จากงานบริการวิชาการ</t>
  </si>
  <si>
    <t>6.  ค่าใช้จ่ายดำเนินการต่อหัวนักศึกษาเต็มเวลา</t>
  </si>
  <si>
    <t>7.  ร้อยละของนักศึกษาภาควิชาที่ตกออก</t>
  </si>
  <si>
    <t>นักศึกษาทั้งหมด(ป.ตรี+ป.โท) ของภาควิชา</t>
  </si>
  <si>
    <t>1.  ร้อยละของนักศึกษาระดับบัณฑิตศึกษาจาก</t>
  </si>
  <si>
    <t>4.  ระยะเวลาเฉลี่ยที่ใช้ในการศึกษาของผู้สำเร็จ</t>
  </si>
  <si>
    <t>การศึกษาระดับปริญญาตรี (ปีการศึกษา)</t>
  </si>
  <si>
    <t>8.  จำนวนผลงานตีพิมพ์ของนักศึกษาระดับ</t>
  </si>
  <si>
    <t>บัณฑิตศึกษาต่อนักศึกษาระดับบัณฑิตศึกษา</t>
  </si>
  <si>
    <t>ที่สำเร็จการศึกษาในแต่ละปีการศึกษา</t>
  </si>
  <si>
    <t>Benchmark ภาค</t>
  </si>
  <si>
    <t>ต่ออาจารย์</t>
  </si>
  <si>
    <t>นับจำนวนผลงานตีพิมพ์รวมทั้งในวารสารและ proceeding ทั้ง</t>
  </si>
  <si>
    <t xml:space="preserve">และคำนวณโดยใช้ฐานของอาจารย์ทั้งหมดตามอัตราที่ถือครอง </t>
  </si>
  <si>
    <t>คำนวณจากจำนวนบุคลากรสาย ก. ที่ได้เลื่อนตำแหน่งทางวิชาการ</t>
  </si>
  <si>
    <t>ในแต่ละปีโดยนับวันที่มหาวิทยาลัยออกคำสั่งและคำนวณโดยใช้</t>
  </si>
  <si>
    <t>คำนวณจากระยะเวลาเรียนของผู้สำเร็จการศึกษาระดับปริญญาตรี</t>
  </si>
  <si>
    <t>ในแต่ละสาขาวิชา ทุกภาคการศึกษาของปีการศึกษาที่กำหนด</t>
  </si>
  <si>
    <t>เป็นรายรับคงเหลือสุทธิ หลังจากหักค่าใช้จ่ายที่กิดจากการให้</t>
  </si>
  <si>
    <t>คำนวณตามแนวทางของ สมศ. โดยคำนวณจากงบดำเนินการ</t>
  </si>
  <si>
    <t>ทั้งหมด (งบประมาณแผ่นดิน+งบรายได้) รวมค่าเสื่อมราคา</t>
  </si>
  <si>
    <t xml:space="preserve">เทียบกับนักศีกษาเต็มเวลา </t>
  </si>
  <si>
    <t>คำนวณจากจำนวนนักศึกษาของภาควิชาที่ตกออกใน</t>
  </si>
  <si>
    <t>แต่ละปีการศึกษา</t>
  </si>
  <si>
    <t xml:space="preserve">(ระดับ                   </t>
  </si>
  <si>
    <t xml:space="preserve">คณะฯ) </t>
  </si>
  <si>
    <t>ต่อคน</t>
  </si>
  <si>
    <t xml:space="preserve">หมายเหตุ </t>
  </si>
  <si>
    <t>3.  ร้อยละของบุคลากรสาย ก ที่ได้เลื่อน</t>
  </si>
  <si>
    <t>ตำแหน่งทางวิชาการ</t>
  </si>
  <si>
    <t>5.58*</t>
  </si>
  <si>
    <t>6.24*</t>
  </si>
  <si>
    <t>6.40*</t>
  </si>
  <si>
    <t>6.31*</t>
  </si>
  <si>
    <t>6.70*</t>
  </si>
  <si>
    <t xml:space="preserve">บริการวิชาการในปีงบประมาณนั้น และ </t>
  </si>
  <si>
    <t>โครงการบริการวิชาการต่างๆ</t>
  </si>
  <si>
    <t>จากการวิเคราะห์ ทดสอบ   ฝึกอบรม หรือ</t>
  </si>
  <si>
    <t xml:space="preserve">* เป็นรายรับรวมจากกิจกรรมบริการวิชาการของภาควิชาเฉพาะ  </t>
  </si>
  <si>
    <t>5.38*</t>
  </si>
  <si>
    <t>ที่อยู่ในความรับผิดชอบของภาควิชา ณ 30 ก.ย. 48</t>
  </si>
  <si>
    <t xml:space="preserve">ในประเทศและนานาชาติโดยใช้ข้อมูลช่วง 1 ต.ค. 47 - 30 ก.ย. 48 </t>
  </si>
  <si>
    <t>ณ 30 ก.ย. 48</t>
  </si>
  <si>
    <t>ฐานของอาจารย์ทั้งหมดตามอัตราที่ถือครอง ณ 30 ก.ย. 48</t>
  </si>
  <si>
    <t xml:space="preserve">ใช้ข้อมูลช่วง 1 ต.ค. 47 - 30 ก.ย. 48 </t>
  </si>
  <si>
    <t>หมายเหตุ  ปี พ.ศ. 2548 พิจารณา ตั้งแต่ 1 ต.ค.47 - 30 ก.ย. 48</t>
  </si>
  <si>
    <t>ดัชนีชี้วัดหลัก</t>
  </si>
  <si>
    <t>Benchmark ระดับคณะฯ</t>
  </si>
  <si>
    <t>หมายเหตุ</t>
  </si>
  <si>
    <t>ปี 2543</t>
  </si>
  <si>
    <t>ปี 2544</t>
  </si>
  <si>
    <t xml:space="preserve">1.  ร้อยละของนักศึกษาระดับบัณฑิตศึกษาจากนักศึกษาทั้งหมด(ป.ตรี+ป.โท) ของภาควิชา </t>
  </si>
  <si>
    <t>คิดจากจำนวนนักศึกษาระดับบัณฑิตศึกษา และนักศึกษาทั้งหมดที่อยู่ในความรับผิดชอบของภาควิชา ณ 30 ก.ย.48</t>
  </si>
  <si>
    <t>10.21*</t>
  </si>
  <si>
    <t xml:space="preserve">*นศ.ป โท 24 คน  ป.ตรี 211 รวม 215  คน ณ 30 กย 48  </t>
  </si>
  <si>
    <t xml:space="preserve">2.  จำนวนผลงานตีพิมพ์ต่ออาจารย์* </t>
  </si>
  <si>
    <t>ชื่อเรื่องต่ออาจารย์</t>
  </si>
  <si>
    <t xml:space="preserve">นับจำนวนผลงานตีพิมพ์รวมทั้งในวารสารและ Proceeding ทั้งในประเทศและนานาชาติโดยใช้ข้อมูลช่วง1 ต.ค.46-30 ก.ย.48 และคำนวณโดยใช้ฐานของอาจารย์ทั้งหมดตามอัตราที่ถือครอง ณ 30 ก.ย.48 </t>
  </si>
  <si>
    <t>1.2*</t>
  </si>
  <si>
    <t>*จำนวน 30  ผลงาน  อาจารย์ทั้งหมด 25 คน ณ 30 กย 48  (ตามเอกสาร)</t>
  </si>
  <si>
    <t xml:space="preserve">3.  ร้อยละของบุคลากรสาย ก ที่ได้เลื่อนตำแหน่งทางวิชาการ </t>
  </si>
  <si>
    <t>ไม่ได้กำหนด</t>
  </si>
  <si>
    <t>*คำนวณจากจำนวนบุคลากรสาย ก ที่ได้เลื่อนตำแหน่งทางวิชาการในแต่ละปีโดยนับวันที่มหาวิทยาลัยออกคำสั่งและคำนวณโดยใช้ฐานของอาจารย์ทั้งหมดตามอัตราที่ถือครอง ณ 30 ก.ย.48</t>
  </si>
  <si>
    <t>8*</t>
  </si>
  <si>
    <t>*ปีงบประมาณ 2548 ได้ ผศ. 2 คน คือ ผศ.ประการ  และ ผศ.คณดิถ</t>
  </si>
  <si>
    <t xml:space="preserve">4. ร้อยละของรายวิชาที่ได้จัดให้มีการเรียนรู้แบบ Self directed learning* </t>
  </si>
  <si>
    <t>ไม่มีข้อมูล</t>
  </si>
  <si>
    <t>จำนวนรายวิชาที่ระบุว่าเป็นกิจกรรมที่ให้นักศึกษาได้เรียนรู้ด้วยตนเองในแผนการศึกษาเมื่อสิ้นสุดปีการศึกษา 2547</t>
  </si>
  <si>
    <t>15*</t>
  </si>
  <si>
    <t>*วิชา Lab  และ project   =   8 วิชา   คือ 210-202, 210-203, 210-301, 210-302, 210-401, 210-402, 210-407, 210-408</t>
  </si>
  <si>
    <t xml:space="preserve">5.  ร้อยละของรายวิชาที่ได้จัดให้เป็น Virtual classroom* </t>
  </si>
  <si>
    <t>*จำนวนรายวิชาที่จัดให้เป็น Virtual classroom ที่เปิดสอนโดยภาควิชา เมื่อสิ้นสุดปีการศึกษา 2547</t>
  </si>
  <si>
    <t>N/A</t>
  </si>
  <si>
    <t>13.2*</t>
  </si>
  <si>
    <t>7วิชา  คือ  วิชา 210-211, 210 -221, 210-321, 210-474, 210-433, 210-292, 210-423</t>
  </si>
  <si>
    <t xml:space="preserve">6.  ระยะเวลาเฉลี่ยที่ใช้ในการศึกษาของผู้สำเร็จการศึกษาระดับปริญญาตรี (ปีการศึกษา)* </t>
  </si>
  <si>
    <t>คำนวณจากระยะเวลาเรียนของผู้สำเร็จการศึกษาระดับปริญญาตรีในแต่ละสาขาวิชา ทุกภาคการศึกษาของปีการศึกษา 2547</t>
  </si>
  <si>
    <t>3.85*</t>
  </si>
  <si>
    <t>*คิดเป็นจำนวนเดือนที่จบ ปีการศึกษา 2547</t>
  </si>
  <si>
    <t>ชื่อเรื่องต่อคน</t>
  </si>
  <si>
    <t>7.จำนวนผลงานตีพิมพ์ของนักศึกษาระดับบัณฑิตศึกษาต่อนักศึกษาระดับบัณฑิตศึกษาที่สำเร็จการศึกษาในแต่ละปีการศึกษา</t>
  </si>
  <si>
    <t>0.5
(ระดับภาควิชา)</t>
  </si>
  <si>
    <t>0.5
(ระดับ
ภาควิชา)</t>
  </si>
  <si>
    <t>คำนวณจากจำนวนผลงานที่ตีพิมพ์เผยแพร่ซึ่งเป็นผลจากการทำวิทยานิพนธ์ของนักศึกษาระดับบัณฑิตศึกษาที่สำเร็จการศึกษา ณ 30 กย 48</t>
  </si>
  <si>
    <t>0.83*</t>
  </si>
  <si>
    <t>*จำนวน  5 ผลงาน     นศ.โท ที่จบ  6 คน (ตามเอกสารแนบ)</t>
  </si>
  <si>
    <t>ภาควิชาวิศวกรรมเครื่องกล  คณะวิศวกรรมศาสตร์</t>
  </si>
  <si>
    <t>1.  ร้อยละของนักศึกษาระดับบัณฑิตศึกษา (ป.โท+ป.เอก)</t>
  </si>
  <si>
    <t>คิดจากจำนวนนักศึกษาระดับบัณฑิตศึกษา และนักศึกษา</t>
  </si>
  <si>
    <t xml:space="preserve">      ต่อจำนวนนักศึกษาทั้งหมด (ป.ตรี+ป.โท+ป.เอก) </t>
  </si>
  <si>
    <t>ทั้งหมดที่อยู่ในความรับผิดชอบของภาควิชา</t>
  </si>
  <si>
    <t xml:space="preserve">     ของภาควิชา</t>
  </si>
  <si>
    <t xml:space="preserve"> (รวมนักศึกษาปี1 ที่ประมาณไว้ด้วย) </t>
  </si>
  <si>
    <t xml:space="preserve"> ณ 30 กันยายน 2548</t>
  </si>
  <si>
    <t>2.  จำนวนหัวข้อวิจัยที่เชื่อมโยงกับอุตสาหกรรมการผลิต</t>
  </si>
  <si>
    <t>หัวข้อ</t>
  </si>
  <si>
    <t>คิดจากหัวข้อวิจัยของภาควิชา  โดยใช้ข้อมูลช่วง</t>
  </si>
  <si>
    <t xml:space="preserve">     และบริการ และ/หรือ หัวข้อวิจัยที่ได้รับทุนสนับสนุน</t>
  </si>
  <si>
    <t>วันที่ 1 ตุลาคม 2547- 30 กันยายน 2548</t>
  </si>
  <si>
    <t xml:space="preserve">     จากภายนอก</t>
  </si>
  <si>
    <t>3.  จำนวนบทความตีพิมพ์เผยแพร่ต่อจำนวนอาจารย์</t>
  </si>
  <si>
    <t>บทความ</t>
  </si>
  <si>
    <t xml:space="preserve">นับจำนวนผลงานตีพิมพ์รวมทั้งในวารสารและ </t>
  </si>
  <si>
    <t xml:space="preserve">     ทั้งหมด</t>
  </si>
  <si>
    <t>proceeding  ทั้งในและนานาชาติ โดยใช้ข้อมูล</t>
  </si>
  <si>
    <t>ช่วง 1 ต.ค.47-30 กย.48</t>
  </si>
  <si>
    <t>และคำนวนโดยใช้ฐานของอาจารย์ทั้งหมดตามอัตรา</t>
  </si>
  <si>
    <t>4.  ร้อยละของบุคลากรสาย ก. ที่ได้เลื่อนตำแหน่งทาง</t>
  </si>
  <si>
    <t>คำนวณจากบุคลากรสาย ก. ที่ได้เลื่อนตำแหน่งทาง</t>
  </si>
  <si>
    <t xml:space="preserve">     วิชาการ</t>
  </si>
  <si>
    <t>วิชาการในแต่ละปีโดยนับวันที่มหาวิทยาลัยออกคำสั่ง</t>
  </si>
  <si>
    <t>และคำนวณโดยใช้ฐานของอาจารย์ทั้งหมดตามอัตรา</t>
  </si>
  <si>
    <t>ที่ถือครอง ณ 30 กย.48</t>
  </si>
  <si>
    <t>5.  ร้อยละของรายวิชาที่ได้จัดให้เป็น Virtual Classroom</t>
  </si>
  <si>
    <t xml:space="preserve">จำนวนรายวิชาที่จัดให้เป็น Virtual Classroom  </t>
  </si>
  <si>
    <t>เทียบกับรายวิชาทั้งหมดที่เปิดสอน</t>
  </si>
  <si>
    <t>โดยภาควิชาทั้งปีการศึกษา</t>
  </si>
  <si>
    <t>6.  ระยะเวลาเฉลี่ยที่ใช้ในการศึกษาของผู้สำเร็จการศึกษา</t>
  </si>
  <si>
    <t>คำนวณจากระยะเวลาเรียนของผู้สำเร็จการศึกษาระดับ</t>
  </si>
  <si>
    <t xml:space="preserve">     ระดับบัณฑิตศึกษา (ป.โท+ป.เอก) แต่ละรุ่นปีการศึกษา</t>
  </si>
  <si>
    <t>ปริญญาโท ในแต่ละสาขาวิชาทุกภาคการศึกษาของ</t>
  </si>
  <si>
    <t>ปีการศึกษาที่กำหนด</t>
  </si>
  <si>
    <t>7.  จำนวนผลงานตีพิมพ์ของนักศึกษาระดับบัณฑิตศึกษา</t>
  </si>
  <si>
    <t>คำนวณจากจำนวนผลงานที่ตีพิมพ์เผยแพร่ซึ่งเป็นผล</t>
  </si>
  <si>
    <t xml:space="preserve">     ต่อนักศึกษาระดับบัณฑิตศึกษาที่สำเร็จการศึกษาใน</t>
  </si>
  <si>
    <t>จากการทำวิทยานิพนธ์ของนักศึกษาระดับบัณฑิตศึกษา</t>
  </si>
  <si>
    <t xml:space="preserve">     แต่ละปีการศึกษา</t>
  </si>
  <si>
    <t>ที่สำเร็จการศึกษาในปีงบประมาณ2548 ตามรายชื่อ</t>
  </si>
  <si>
    <t>นักศึกษาที่จบการศึกษา</t>
  </si>
  <si>
    <t xml:space="preserve">ปีการศึกษา 2547 (1 มิย.47-30 เม.ย.48) </t>
  </si>
  <si>
    <t>ภาควิชาวิศวกรรมอุตสาหการ  คณะวิศวกรรมศาสตร์</t>
  </si>
  <si>
    <t>หน่วย</t>
  </si>
  <si>
    <t>Benchmark คณะฯ</t>
  </si>
  <si>
    <t>1.  ร้อยละของนักศึกษาระดับบัณฑิตศึกษาจากนักศึกษาทั้งหมด(ป.ตรี+ป.โท) ของภาควิชา</t>
  </si>
  <si>
    <t>คิดจากจำนวนนักศึกษาใหม่ระดับบัณฑิตศึกษาในปีการศึกษานั้น และนักศึกษาทั้งหมดที่อยู่ในความรับผิดชอบของภาควิชาฯ(นักศึกษาชั้นปีที่ 2-4 และปริญญาโท)ในภาคการศึกษาแรกของปีที่กำหนด</t>
  </si>
  <si>
    <t>2.  จำนวนหัวข้อวิจัยที่เชื่อมโยงกับอุตสาหกรรมการผลิตและบริการ และ/หรือหัวข้อวิจัยที่ได้รับทุนสนับสนุนจากภายนอก</t>
  </si>
  <si>
    <t xml:space="preserve">นับรวมหัวข้อวิจัยที่อาจารย์ในภาควิชาฯ ทำงานร่วมกับอาจารย์ในภาควิชาฯ อื่นและนักศึกษา ป.โท              </t>
  </si>
  <si>
    <t>3.  จำนวนผลงานตีพิมพ์ต่ออาจารย์</t>
  </si>
  <si>
    <t xml:space="preserve">ได้แก่ Proceeding ใน Conference บทความใน Journal และวารสารต่าง ๆ </t>
  </si>
  <si>
    <t>4.  ร้อยละของบุคลากรสาย ก ที่ได้เลื่อนตำแหน่งทางวิชาการ</t>
  </si>
  <si>
    <t xml:space="preserve">คำนวณจากจำนวนบุคลากรสาย ก. ที่ได้เลื่อนตำแหน่งทางวิชาการในแต่ละปีและจำนวนอาจารย์ทั้งหมดในภาควิชาฯ                                            </t>
  </si>
  <si>
    <t>5.ร้อยละของรายวิชาที่ได้จัดให้เป็น 
Virtual classroom</t>
  </si>
  <si>
    <t>40*</t>
  </si>
  <si>
    <t>จำนวนรายวิชาที่จัดให้เป็น Virtual classroom เทียบกับรายวิชาทั้งหมดที่เปิดสอนโดยภาควิชาฯ ทั้งปีการศึกษา</t>
  </si>
  <si>
    <t>6.จำนวนผลงานตีพิมพ์ของนักศึกษาระดับบัณฑิตศึกษาต่อนักศึกษาระดับบัณฑิตศึกษาที่สำเร็จการศึกษาในแต่ละปีการศึกษา</t>
  </si>
  <si>
    <t>ชื่อเรื่อง
ต่อคน</t>
  </si>
  <si>
    <t xml:space="preserve">คำนวณจากจำนวนผลงานที่ตีพิมพ์เผยแพร่ซึ่งเป็นผลจากการทำวิทยานิพนธ์ของนักศึกษาระดับบัณฑิตศึกษาที่สำเร็จการศึกาษในปีงบประมาณที่รายงานประเมิน    </t>
  </si>
  <si>
    <t xml:space="preserve"> </t>
  </si>
  <si>
    <t xml:space="preserve">การรายงานผลการดำเนินงานตามดัชนีชี้วัดหลัก (KPIs) ประจำปี 2548  </t>
  </si>
  <si>
    <t>2549*</t>
  </si>
  <si>
    <t>1.  ร้อยละของนักศึกษาระดับบัณฑิตศึกษาจาก         นักศึกษาทั้งหมด</t>
  </si>
  <si>
    <t xml:space="preserve">คำนวณจากจำนวนนักศึกษาระดับบัณฑิตศึกษาและนักศึกษาภาควิชาวิศวกรรมเคมีระดับปริญญาตรีชั้นปีที่ 2 ขึ้นไป  ณ 30 ก.ย.49
</t>
  </si>
  <si>
    <t xml:space="preserve">2.  จำนวนหัวข้อวิจัยที่เชื่อมโยงกับอุตสาหกรรมการผลิตและบริการและหรืองานวิจัยที่มีเงินทุนจากภายนอก </t>
  </si>
  <si>
    <t>นับงานวิจัยที่มีหัวข้อที่เชื่อมโยงกับอุตสาหกรรมการผลิตและบริการและหรืองานวิจัยที่มีเงินทุนจากภายนอกที่มีการดำเนินการภายในช่วง 1 ต.ค. 47 - 30 ก.ย.48</t>
  </si>
  <si>
    <t>นับจำนวนผลงานตีพิมพ์รวมทั้งในวารสารและ ทั้งในประเทศ
และนานาชาติที่มีการตีพิมพ์ภายในช่วง 1 ต.ค. 47 - 30 ก.ย. 48 
และคำนวนโดยใช้ฐานของอาจารย์ทั้งหมด ณ 30 ก.ย. 48</t>
  </si>
  <si>
    <t>คำนวณจากจำนวนบุคลากรสาย ก. ที่ได้เลื่อนตำแหน่งทางวิชาการ โดยนับจากวันที่มหาวิทยาลัยออกคำสั่ง และคำนวณโดยใช้ฐานของอาจารย์ทั้งหมด ณ 30 ก.ย. 48</t>
  </si>
  <si>
    <t xml:space="preserve"> 4 รายจากอาจารย์ทั้งหมด 16 คน</t>
  </si>
  <si>
    <t>5.  ร้อยละของรายวิชาที่ได้จัดให้เป็น Virtual    classroom</t>
  </si>
  <si>
    <t>คำนวณจากจำนวนรายวิชาที่มีสื่อสนับสนุนการเรียนรู้ของนักศึกษาในลักษณะของ Virtual classroom และรายวิชาทั้งหมดที่เปิดสอนในปีงบประมาณที่รายงาน/ประเมิน</t>
  </si>
  <si>
    <t>6. จำนวนผลงานตีพิมพ์ของนักศึกษาระดับบัณฑิตศึกษาต่อนักศึกษาระดับบัณฑิตที่สำเร็จการศึกษา ในแต่ละปีการศึกษา</t>
  </si>
  <si>
    <t xml:space="preserve">ใช้ข้อมูลจำนวนผลงานตีพิมพ์และจำนวนผู้สำเร็จการศึกษาในช่วงปีงบประมาณที่รายงาน   </t>
  </si>
  <si>
    <t xml:space="preserve"> * ในปี 2549 ภาควิชาได้เสนอดัชนีชี้วัดหลักใหม่ ตามข้อกำหนดของคณะวิศวกรรมศาสตร์และมหาวิทยาลัย</t>
  </si>
  <si>
    <t>การรายงานผลการดำเนินงานตามดัชนีชี้วัดหลัก (KPIs) ประจำปี 2548</t>
  </si>
  <si>
    <t>ภาควิชาวิศวกรรมคอมพิวเตอร์  คณะวิศวกรรมศาสตร์</t>
  </si>
  <si>
    <t xml:space="preserve">Benchmark คณะฯ </t>
  </si>
  <si>
    <t xml:space="preserve">หมายเหตุ  </t>
  </si>
  <si>
    <t xml:space="preserve">คิดจากจำนวนนักศึกษาระดับบัณฑิตศึกษา และนักศึกษาทั้งหมดที่อยู่ในความรับผิดชอบของภาควิชา ณ 30 ก.ย. 48  </t>
  </si>
  <si>
    <t xml:space="preserve">2.  จำนวนหัวข้อวิจัยที่เชื่อมโยงกับอุตสาหกรรมการผลิตและบริการ และ/หรือหัวข้อวิจัยที่ได้รับทุนสนับสนุนจากภายนอก </t>
  </si>
  <si>
    <t>ใช้ข้อมูลช่วง 1 ต.ค. 47 - 30 ก.ย. 48</t>
  </si>
  <si>
    <t xml:space="preserve">3.  จำนวนผลงานตีพิมพ์ต่ออาจารย์ </t>
  </si>
  <si>
    <t>นับจำนวนผลงานตีพิมพ์รวมทั้งในวารสารและ proceeding ทั้งในประเทศและนานาชาติ  โดยใช้ข้อมูลช่วง 1 ต.ค. 47 - 30 ก.ย. 48 และคำนวณโดยใช้ฐานของอาจารย์ทั้งหมดตามอัตราที่ครอง ณ 30 ก.ย. 48</t>
  </si>
  <si>
    <t xml:space="preserve">คำนวณจากจำนวนบุคลากรสาย ก ที่ได้เลื่อนตำแหน่งทางวิชาการในแต่ละปี โดยนับวันที่มหาวิทยาลัยออกคำสั่ง และคำนวณโดยใช้ฐานของอาจารย์ทั้งหมดตามอัตราที่ครอง ณ 30 ก.ย. 48  </t>
  </si>
  <si>
    <t>5.ร้อยละของเวลาเรียนโดยเฉลี่ยในภาควิชาที่จัดให้มีการเรียนรู้แบบ Self directed learning</t>
  </si>
  <si>
    <t xml:space="preserve">จำนวนชั่วโมงที่ระบุว่าเป็นกิจกรรมที่ให้นักศึกษาได้เรียนรู้ด้วยตนเองในแผนการศึกษาเทียบกับเวลาทั้งหมดในการเรียนรายวิชานั้นๆ ใช้ข้อมูลช่วง 1 มิ.ย. 47 -31 พ.ค. 48 </t>
  </si>
  <si>
    <t>6.  ร้อยละของรายวิชาที่ได้จัดให้เป็น Virtual classroom</t>
  </si>
  <si>
    <t>จำนวนรายวิชาที่จัดให้เป็น Virtual classroom เทียบกับรายวิชาทั้งหมดที่เปิดสอนโดยภาควิชา ทั้งปีการศึกษาใช้ข้อมูลช่วง 1 มิ.ย. 47 - 31 พ.ค. 48</t>
  </si>
  <si>
    <t>7.  ระยะเวลาเฉลี่ยที่ใช้ในการศึกษาของผู้สำเร็จการศึกษาระดับปริญญาตรี (ปีการศึกษา)</t>
  </si>
  <si>
    <t xml:space="preserve">8.  ระยะเวลาเฉลี่ยที่ใช้ในการศึกษาของผู้สำเร็จการศึกษาระดับปริญญาโทแต่ละรุ่น (ปีการศึกษา) </t>
  </si>
  <si>
    <t>9. จำนวนผลงานที่ได้รับรางวัลระดับชาติ</t>
  </si>
  <si>
    <t>เรื่อง</t>
  </si>
  <si>
    <t>10.จำนวนผลงานตีพิมพ์ของนักศึกษาระดับบัณฑิตศึกษาต่อนักศึกษาระดับบัณฑิตศึกษาที่สำเร็จการศึกษาในแต่ละปีการศึกษา</t>
  </si>
  <si>
    <t xml:space="preserve">11.  ร้อยละของผู้สำเร็จการศึกษา ที่ได้งานทำหรือศึกษาต่อหลังสำเร็จการศึกษา ไม่เกิน 6 เดือน </t>
  </si>
  <si>
    <r>
      <t>เป็นข้อมูลจากการสำรวจ</t>
    </r>
    <r>
      <rPr>
        <sz val="14"/>
        <rFont val="AngsanaUPC"/>
        <family val="1"/>
      </rPr>
      <t xml:space="preserve"> ในช่วงของการพระราชทานปริญญาบัตร </t>
    </r>
    <r>
      <rPr>
        <u val="single"/>
        <sz val="14"/>
        <rFont val="AngsanaUPC"/>
        <family val="1"/>
      </rPr>
      <t>โดยภาควิชาฯ เนื่องจาก ข้อมูลจากกองแผนงาน ยังไม่มีการสรุปผล ( ทำงานแล้ว รวมกับ ธุรกิจส่วนตัว และ ศึกษาต่อ)</t>
    </r>
  </si>
  <si>
    <t>12.  รายได้จากงานบริการวิชาการ</t>
  </si>
  <si>
    <t>0.13*</t>
  </si>
  <si>
    <t>0.2*</t>
  </si>
  <si>
    <t>0.32*</t>
  </si>
  <si>
    <t>13.ค่าใช้จ่ายดำเนินการต่อหัวนักศึกษา
เต็มเวลา</t>
  </si>
  <si>
    <t>ข้อมูลปีการศึกษา 2547</t>
  </si>
  <si>
    <t>เป็นรางวัลจากการประกวดหรือการแข่งขันที่มีการเชื้อเชิญผู้เข้าร่วมแข่งขันจากทั่วประเทศ  ใช้ข้อมูลช่วง 1 ต.ค. 47 - 30 ก.ย. 48 (เป็นผลงานของนักศึกษา)</t>
  </si>
  <si>
    <t>3.91*</t>
  </si>
  <si>
    <t xml:space="preserve">เป็นรายรับจากกิจกรรมบริการวิชาการของภาควิชาหรือบุคคลากรในสังกัดภาควิชา ทั้งจากการวิเคราะห์ ทดสอบ เป็นที่ปรึกษา ฝึกอบรม หรือโครงการบริการวิชาการต่างๆ ใช้ข้อมูลช่วง 1 ต.ค. 47 - 30 ก.ย. 48  </t>
  </si>
  <si>
    <t xml:space="preserve"> *(เป็นรายได้ที่ยังไม่หักค่าใช้จ่าย เนื่องจากมีบางโครงการอยู่ในระหว่างดำเนินการ จึงไม่สามารถแสดงรายได้หลังหักค่าใช้จ่ายได้)</t>
  </si>
  <si>
    <t>คิดเฉพาะค่าใช้จ่ายงบดำเนินการ รวมวิทยาเขตภูเก็ต</t>
  </si>
  <si>
    <t>1.  จำนวนหัวข้อวิจัยที่เชื่อมโยงกับอุตสาหกรรมการผลิตและบริการ และ/หรือหัวข้อวิจัยที่ได้รับทุนสนับสนุนจากภายนอก</t>
  </si>
  <si>
    <t xml:space="preserve"> รศ.ดร.เล็ก  สีคง, รศ.ดร.ดนุพล ตันนโยภาส, ดร.วีรวรรณ สุทธิศรีปก, รศ.ดร.พิษณุ  บุญนวล, ดร.ธวัชชัย ปลูกผล , รศ.ดร.พิษณุ  บุญนวล</t>
  </si>
  <si>
    <t>3.  ร้อยละของบุคลากรสาย ก ที่ได้เลื่อนตำแหน่งทางวิชาการ</t>
  </si>
  <si>
    <t>3.33*</t>
  </si>
  <si>
    <t>คำนวณจากจำนวนบุคลากรสาย ก. ที่ได้เลื่อนตำแหน่งทาง
วิชาการในแต่ละปี
*เป้าหมาย 3 ปีต่อคน  รอบใหม่</t>
  </si>
  <si>
    <t>5.5*</t>
  </si>
  <si>
    <t>4.  ร้อยละของรายวิชาที่ได้จัดให้เป็น Virtual classroom</t>
  </si>
  <si>
    <t>5.  ระยะเวลาเฉลี่ยที่ใช้ในการศึกษาของผู้สำเร็จการศึกษาระดับปริญญาโทแต่ละรุ่น (ปีการศึกษา)</t>
  </si>
  <si>
    <t>คำนวณจากระยะเวลาเรียนของผู้สำเร็จการศึกษาระดับปริญญาโทในแต่ละสาขาวิชา ทุกภาคการศึกษาของปีการศึกษาที่กำหนด</t>
  </si>
  <si>
    <t>คำนวณจากจำนวนผลงานที่ตีพิมพ์เผยแพร่ซึ่งเป็นผลจากการทำวิทยานิพนธ์ของนักศึกษาระดับบัณฑิตศึกษาที่สำเร็จการศึกษาในปีงบประมาณที่รายงาน/ประเมิน</t>
  </si>
  <si>
    <t>7.  ร้อยละของผู้สำเร็จการศึกษา ที่ได้งานทำหรือศึกษาต่อหลังสำเร็จการศึกษา ไม่เกิน 6 เดือน</t>
  </si>
  <si>
    <t xml:space="preserve">เป็นข้อมูลจากการสำรวจ ในช่วงของการพระราชทาน
ปริญญาบัตร </t>
  </si>
  <si>
    <t>8.  รายได้จากงานบริการวิชาการ</t>
  </si>
  <si>
    <t>0.22*</t>
  </si>
  <si>
    <t>0.20*</t>
  </si>
  <si>
    <t xml:space="preserve">เป็นรายรับจากกิจกรรมบริการวิชาการของภาควิชาหรือบุคคลากรในสังกัดภาควิชา ทั้งจากการวิเคราะห์ ทดสอบ เป็นที่ปรึกษา ฝึกอบรม หรือโครงการบริการวิชาการต่างๆ </t>
  </si>
  <si>
    <t>*รายได้หลังจากหักค่าใช้จ่ายแล้ว</t>
  </si>
  <si>
    <t>9.  จำนวน International Papar</t>
  </si>
  <si>
    <t>จำนวน</t>
  </si>
  <si>
    <t>ภาควิชากำหนดประเภท และวิธีนับจำนวนผลงานตีพิมพ์เอง      (อาจารย์ปฏิบัติงาน = 12)</t>
  </si>
  <si>
    <t>จำนวนผลงานตีพิมพ์ =  19.03</t>
  </si>
  <si>
    <t xml:space="preserve">จำนวนรายวิชาที่จัดให้เป็น Virtual classroom เทียบกับรายวิชาทั้งหมดที่เปิดสอนโดยภาควิชา ทั้งปีการศึกษา 25 วิชา จาก 73 รายวิชาที่เปิดสอน
 </t>
  </si>
  <si>
    <t>บัณฑิตที่จบ =   3 คน    จำนวน Paper =  9</t>
  </si>
  <si>
    <t xml:space="preserve">เป็นข้อมูลเพิ่มเติมที่สนับสนุนให้คณาจารย์เสอบทความ </t>
  </si>
  <si>
    <t>International  Paper</t>
  </si>
  <si>
    <t>ภาควิชาวิศวกรรมไฟฟ้า    คณะวิศวกรรมศาสตร์</t>
  </si>
  <si>
    <t xml:space="preserve">การรายงานผลการดำเนินงานตามดัชนีชี้วัดหลัก (KPIs) ประจำปี 2548 </t>
  </si>
  <si>
    <t>ภาควิชาวิศวกรรมเคมี     คณะวิศวกรรมศาสตร์</t>
  </si>
  <si>
    <t>ภาควิชาวิศวกรรมเหมืองแร่และวัสดุ      คณะวิศวกรรมศาสตร์</t>
  </si>
  <si>
    <t>ภาควิชาวิศวกรรมโยธา    คณะวิศวกรรมศาสตร์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</si>
</sst>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#,##0.0"/>
    <numFmt numFmtId="187" formatCode="0.0"/>
    <numFmt numFmtId="188" formatCode="_-* #,##0.0_-;\-* #,##0.0_-;_-* &quot;-&quot;??_-;_-@_-"/>
    <numFmt numFmtId="189" formatCode="_-* #,##0_-;\-* #,##0_-;_-* &quot;-&quot;??_-;_-@_-"/>
  </numFmts>
  <fonts count="13">
    <font>
      <sz val="14"/>
      <name val="Cordia New"/>
      <family val="0"/>
    </font>
    <font>
      <sz val="14"/>
      <name val="AngsanaUPC"/>
      <family val="1"/>
    </font>
    <font>
      <b/>
      <sz val="14"/>
      <name val="AngsanaUPC"/>
      <family val="1"/>
    </font>
    <font>
      <sz val="12"/>
      <name val="AngsanaUPC"/>
      <family val="1"/>
    </font>
    <font>
      <b/>
      <sz val="14"/>
      <name val="Cordia New"/>
      <family val="0"/>
    </font>
    <font>
      <u val="single"/>
      <sz val="14"/>
      <name val="AngsanaUPC"/>
      <family val="1"/>
    </font>
    <font>
      <b/>
      <sz val="8"/>
      <name val="Tahoma"/>
      <family val="0"/>
    </font>
    <font>
      <sz val="8"/>
      <name val="Tahoma"/>
      <family val="0"/>
    </font>
    <font>
      <sz val="14"/>
      <name val="Angsana New"/>
      <family val="1"/>
    </font>
    <font>
      <b/>
      <sz val="14"/>
      <name val="Angsana New"/>
      <family val="1"/>
    </font>
    <font>
      <sz val="15"/>
      <name val="AngsanaUPC"/>
      <family val="1"/>
    </font>
    <font>
      <b/>
      <sz val="15"/>
      <name val="AngsanaUPC"/>
      <family val="1"/>
    </font>
    <font>
      <b/>
      <sz val="8"/>
      <name val="Cordia New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9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0" fillId="0" borderId="6" xfId="0" applyBorder="1" applyAlignment="1">
      <alignment/>
    </xf>
    <xf numFmtId="0" fontId="0" fillId="0" borderId="4" xfId="0" applyBorder="1" applyAlignment="1">
      <alignment/>
    </xf>
    <xf numFmtId="3" fontId="1" fillId="0" borderId="4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/>
    </xf>
    <xf numFmtId="0" fontId="1" fillId="0" borderId="4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Border="1" applyAlignment="1">
      <alignment/>
    </xf>
    <xf numFmtId="189" fontId="1" fillId="0" borderId="4" xfId="16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189" fontId="1" fillId="0" borderId="4" xfId="16" applyNumberFormat="1" applyFont="1" applyBorder="1" applyAlignment="1">
      <alignment/>
    </xf>
    <xf numFmtId="187" fontId="1" fillId="0" borderId="4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/>
    </xf>
    <xf numFmtId="0" fontId="1" fillId="0" borderId="3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top" shrinkToFit="1"/>
    </xf>
    <xf numFmtId="0" fontId="2" fillId="0" borderId="3" xfId="0" applyFont="1" applyBorder="1" applyAlignment="1">
      <alignment horizontal="left" vertical="top" wrapText="1"/>
    </xf>
    <xf numFmtId="0" fontId="1" fillId="0" borderId="12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0" xfId="0" applyFont="1" applyAlignment="1">
      <alignment vertical="top"/>
    </xf>
    <xf numFmtId="0" fontId="1" fillId="0" borderId="6" xfId="0" applyFont="1" applyBorder="1" applyAlignment="1">
      <alignment vertical="top" wrapText="1"/>
    </xf>
    <xf numFmtId="0" fontId="1" fillId="0" borderId="6" xfId="0" applyFont="1" applyBorder="1" applyAlignment="1">
      <alignment horizontal="center" vertical="top" shrinkToFit="1"/>
    </xf>
    <xf numFmtId="2" fontId="1" fillId="0" borderId="6" xfId="0" applyNumberFormat="1" applyFont="1" applyBorder="1" applyAlignment="1">
      <alignment horizontal="center" vertical="top" shrinkToFit="1"/>
    </xf>
    <xf numFmtId="0" fontId="2" fillId="0" borderId="6" xfId="0" applyFont="1" applyBorder="1" applyAlignment="1">
      <alignment horizontal="left" vertical="top" wrapText="1"/>
    </xf>
    <xf numFmtId="0" fontId="1" fillId="0" borderId="5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2" fontId="1" fillId="0" borderId="6" xfId="0" applyNumberFormat="1" applyFont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0" fontId="1" fillId="0" borderId="3" xfId="0" applyFont="1" applyBorder="1" applyAlignment="1">
      <alignment vertical="top"/>
    </xf>
    <xf numFmtId="0" fontId="2" fillId="0" borderId="3" xfId="0" applyFont="1" applyBorder="1" applyAlignment="1">
      <alignment horizontal="center" vertical="top" shrinkToFit="1"/>
    </xf>
    <xf numFmtId="0" fontId="2" fillId="0" borderId="6" xfId="0" applyFont="1" applyBorder="1" applyAlignment="1">
      <alignment horizontal="center" vertical="top" shrinkToFit="1"/>
    </xf>
    <xf numFmtId="0" fontId="1" fillId="0" borderId="3" xfId="0" applyFont="1" applyBorder="1" applyAlignment="1">
      <alignment vertical="center" wrapText="1"/>
    </xf>
    <xf numFmtId="0" fontId="1" fillId="0" borderId="6" xfId="0" applyFont="1" applyBorder="1" applyAlignment="1">
      <alignment vertical="top"/>
    </xf>
    <xf numFmtId="0" fontId="1" fillId="0" borderId="6" xfId="0" applyFont="1" applyBorder="1" applyAlignment="1">
      <alignment horizontal="center" vertical="top"/>
    </xf>
    <xf numFmtId="0" fontId="2" fillId="0" borderId="6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0" fillId="0" borderId="10" xfId="0" applyBorder="1" applyAlignment="1">
      <alignment/>
    </xf>
    <xf numFmtId="0" fontId="2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4" fontId="1" fillId="0" borderId="3" xfId="0" applyNumberFormat="1" applyFont="1" applyBorder="1" applyAlignment="1">
      <alignment horizontal="center" vertical="top"/>
    </xf>
    <xf numFmtId="0" fontId="1" fillId="0" borderId="9" xfId="0" applyFont="1" applyBorder="1" applyAlignment="1">
      <alignment vertical="top" wrapText="1"/>
    </xf>
    <xf numFmtId="0" fontId="1" fillId="0" borderId="9" xfId="0" applyFont="1" applyBorder="1" applyAlignment="1">
      <alignment horizontal="center" vertical="top"/>
    </xf>
    <xf numFmtId="4" fontId="1" fillId="0" borderId="9" xfId="0" applyNumberFormat="1" applyFont="1" applyBorder="1" applyAlignment="1">
      <alignment horizontal="center" vertical="top"/>
    </xf>
    <xf numFmtId="0" fontId="1" fillId="0" borderId="9" xfId="0" applyFont="1" applyBorder="1" applyAlignment="1">
      <alignment horizontal="center"/>
    </xf>
    <xf numFmtId="0" fontId="1" fillId="0" borderId="4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/>
    </xf>
    <xf numFmtId="2" fontId="1" fillId="0" borderId="4" xfId="0" applyNumberFormat="1" applyFont="1" applyBorder="1" applyAlignment="1">
      <alignment horizontal="center" vertical="top"/>
    </xf>
    <xf numFmtId="2" fontId="1" fillId="0" borderId="9" xfId="0" applyNumberFormat="1" applyFont="1" applyBorder="1" applyAlignment="1">
      <alignment horizontal="center" vertical="top"/>
    </xf>
    <xf numFmtId="2" fontId="1" fillId="0" borderId="3" xfId="0" applyNumberFormat="1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2" fontId="1" fillId="0" borderId="0" xfId="0" applyNumberFormat="1" applyFont="1" applyBorder="1" applyAlignment="1">
      <alignment horizontal="center" vertical="top"/>
    </xf>
    <xf numFmtId="2" fontId="1" fillId="0" borderId="6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9" xfId="0" applyFont="1" applyBorder="1" applyAlignment="1">
      <alignment/>
    </xf>
    <xf numFmtId="0" fontId="1" fillId="0" borderId="0" xfId="0" applyFont="1" applyAlignment="1">
      <alignment/>
    </xf>
    <xf numFmtId="0" fontId="2" fillId="0" borderId="6" xfId="0" applyFont="1" applyBorder="1" applyAlignment="1">
      <alignment/>
    </xf>
    <xf numFmtId="0" fontId="0" fillId="0" borderId="6" xfId="0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14" xfId="0" applyFont="1" applyBorder="1" applyAlignment="1">
      <alignment horizontal="center" vertical="top"/>
    </xf>
    <xf numFmtId="0" fontId="2" fillId="0" borderId="9" xfId="0" applyFont="1" applyFill="1" applyBorder="1" applyAlignment="1">
      <alignment horizontal="center" shrinkToFit="1"/>
    </xf>
    <xf numFmtId="0" fontId="2" fillId="0" borderId="0" xfId="0" applyFont="1" applyFill="1" applyAlignment="1">
      <alignment horizontal="center"/>
    </xf>
    <xf numFmtId="3" fontId="1" fillId="0" borderId="3" xfId="0" applyNumberFormat="1" applyFont="1" applyBorder="1" applyAlignment="1">
      <alignment horizontal="center" vertical="top"/>
    </xf>
    <xf numFmtId="4" fontId="1" fillId="0" borderId="6" xfId="0" applyNumberFormat="1" applyFont="1" applyBorder="1" applyAlignment="1">
      <alignment horizontal="center" vertical="top"/>
    </xf>
    <xf numFmtId="3" fontId="1" fillId="0" borderId="9" xfId="0" applyNumberFormat="1" applyFont="1" applyBorder="1" applyAlignment="1">
      <alignment horizontal="center" vertical="top"/>
    </xf>
    <xf numFmtId="0" fontId="1" fillId="0" borderId="3" xfId="0" applyFont="1" applyFill="1" applyBorder="1" applyAlignment="1">
      <alignment vertical="top" wrapText="1"/>
    </xf>
    <xf numFmtId="0" fontId="1" fillId="0" borderId="3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0" fillId="0" borderId="6" xfId="0" applyFill="1" applyBorder="1" applyAlignment="1">
      <alignment vertical="top" wrapText="1"/>
    </xf>
    <xf numFmtId="0" fontId="1" fillId="0" borderId="6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  <xf numFmtId="2" fontId="1" fillId="0" borderId="3" xfId="0" applyNumberFormat="1" applyFont="1" applyFill="1" applyBorder="1" applyAlignment="1">
      <alignment horizontal="center" vertical="top"/>
    </xf>
    <xf numFmtId="2" fontId="1" fillId="0" borderId="6" xfId="0" applyNumberFormat="1" applyFont="1" applyFill="1" applyBorder="1" applyAlignment="1">
      <alignment horizontal="center" vertical="top"/>
    </xf>
    <xf numFmtId="2" fontId="1" fillId="0" borderId="9" xfId="0" applyNumberFormat="1" applyFont="1" applyFill="1" applyBorder="1" applyAlignment="1">
      <alignment horizontal="center" vertical="top"/>
    </xf>
    <xf numFmtId="1" fontId="1" fillId="0" borderId="3" xfId="0" applyNumberFormat="1" applyFont="1" applyFill="1" applyBorder="1" applyAlignment="1">
      <alignment horizontal="center" vertical="top"/>
    </xf>
    <xf numFmtId="1" fontId="1" fillId="0" borderId="9" xfId="0" applyNumberFormat="1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/>
    </xf>
    <xf numFmtId="43" fontId="1" fillId="0" borderId="9" xfId="16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vertical="top" wrapText="1"/>
    </xf>
    <xf numFmtId="0" fontId="1" fillId="0" borderId="3" xfId="0" applyFont="1" applyFill="1" applyBorder="1" applyAlignment="1">
      <alignment horizontal="center" vertical="top" shrinkToFit="1"/>
    </xf>
    <xf numFmtId="3" fontId="1" fillId="0" borderId="3" xfId="0" applyNumberFormat="1" applyFont="1" applyFill="1" applyBorder="1" applyAlignment="1">
      <alignment horizontal="center" vertical="top"/>
    </xf>
    <xf numFmtId="189" fontId="1" fillId="0" borderId="3" xfId="16" applyNumberFormat="1" applyFont="1" applyFill="1" applyBorder="1" applyAlignment="1">
      <alignment horizontal="center" vertical="top"/>
    </xf>
    <xf numFmtId="0" fontId="1" fillId="0" borderId="6" xfId="0" applyFont="1" applyFill="1" applyBorder="1" applyAlignment="1">
      <alignment vertical="top"/>
    </xf>
    <xf numFmtId="189" fontId="1" fillId="0" borderId="9" xfId="16" applyNumberFormat="1" applyFont="1" applyFill="1" applyBorder="1" applyAlignment="1">
      <alignment vertical="top"/>
    </xf>
    <xf numFmtId="3" fontId="1" fillId="0" borderId="9" xfId="0" applyNumberFormat="1" applyFont="1" applyFill="1" applyBorder="1" applyAlignment="1">
      <alignment horizontal="center" vertical="top"/>
    </xf>
    <xf numFmtId="0" fontId="1" fillId="0" borderId="9" xfId="0" applyFont="1" applyFill="1" applyBorder="1" applyAlignment="1">
      <alignment vertical="top"/>
    </xf>
    <xf numFmtId="0" fontId="1" fillId="0" borderId="9" xfId="0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1" fillId="0" borderId="6" xfId="0" applyFont="1" applyFill="1" applyBorder="1" applyAlignment="1">
      <alignment vertical="top" wrapText="1"/>
    </xf>
    <xf numFmtId="3" fontId="1" fillId="0" borderId="9" xfId="0" applyNumberFormat="1" applyFont="1" applyFill="1" applyBorder="1" applyAlignment="1">
      <alignment vertical="top"/>
    </xf>
    <xf numFmtId="0" fontId="8" fillId="0" borderId="0" xfId="0" applyFont="1" applyAlignment="1">
      <alignment/>
    </xf>
    <xf numFmtId="0" fontId="9" fillId="0" borderId="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8" fillId="0" borderId="3" xfId="0" applyFont="1" applyBorder="1" applyAlignment="1">
      <alignment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shrinkToFit="1"/>
    </xf>
    <xf numFmtId="0" fontId="8" fillId="0" borderId="0" xfId="0" applyFont="1" applyAlignment="1">
      <alignment vertical="top"/>
    </xf>
    <xf numFmtId="0" fontId="8" fillId="0" borderId="6" xfId="0" applyFont="1" applyBorder="1" applyAlignment="1">
      <alignment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shrinkToFit="1"/>
    </xf>
    <xf numFmtId="0" fontId="8" fillId="0" borderId="0" xfId="0" applyFont="1" applyBorder="1" applyAlignment="1">
      <alignment vertical="top"/>
    </xf>
    <xf numFmtId="0" fontId="8" fillId="0" borderId="3" xfId="0" applyFont="1" applyBorder="1" applyAlignment="1">
      <alignment vertical="top"/>
    </xf>
    <xf numFmtId="0" fontId="8" fillId="0" borderId="3" xfId="0" applyFont="1" applyBorder="1" applyAlignment="1">
      <alignment horizontal="center" vertical="top"/>
    </xf>
    <xf numFmtId="49" fontId="8" fillId="0" borderId="3" xfId="0" applyNumberFormat="1" applyFont="1" applyBorder="1" applyAlignment="1">
      <alignment horizontal="center" vertical="top"/>
    </xf>
    <xf numFmtId="0" fontId="8" fillId="0" borderId="6" xfId="0" applyFont="1" applyBorder="1" applyAlignment="1">
      <alignment vertical="top"/>
    </xf>
    <xf numFmtId="0" fontId="8" fillId="0" borderId="6" xfId="0" applyFont="1" applyBorder="1" applyAlignment="1">
      <alignment horizontal="center" vertical="top"/>
    </xf>
    <xf numFmtId="49" fontId="8" fillId="0" borderId="6" xfId="0" applyNumberFormat="1" applyFont="1" applyBorder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10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/>
    </xf>
    <xf numFmtId="0" fontId="0" fillId="0" borderId="6" xfId="0" applyBorder="1" applyAlignment="1">
      <alignment/>
    </xf>
    <xf numFmtId="0" fontId="2" fillId="0" borderId="0" xfId="0" applyFont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 vertical="center"/>
    </xf>
    <xf numFmtId="0" fontId="2" fillId="0" borderId="6" xfId="0" applyFont="1" applyBorder="1" applyAlignment="1">
      <alignment/>
    </xf>
    <xf numFmtId="0" fontId="1" fillId="0" borderId="3" xfId="0" applyFont="1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1" fillId="0" borderId="3" xfId="15" applyFont="1" applyBorder="1" applyAlignment="1">
      <alignment vertical="top" wrapText="1"/>
      <protection/>
    </xf>
    <xf numFmtId="0" fontId="1" fillId="0" borderId="3" xfId="0" applyFont="1" applyBorder="1" applyAlignment="1">
      <alignment wrapText="1"/>
    </xf>
    <xf numFmtId="0" fontId="0" fillId="0" borderId="6" xfId="0" applyBorder="1" applyAlignment="1">
      <alignment wrapText="1"/>
    </xf>
    <xf numFmtId="0" fontId="9" fillId="0" borderId="13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1" fillId="0" borderId="3" xfId="0" applyFont="1" applyFill="1" applyBorder="1" applyAlignment="1">
      <alignment vertical="top" wrapText="1"/>
    </xf>
    <xf numFmtId="0" fontId="0" fillId="0" borderId="6" xfId="0" applyFill="1" applyBorder="1" applyAlignment="1">
      <alignment vertical="top" wrapText="1"/>
    </xf>
    <xf numFmtId="0" fontId="0" fillId="0" borderId="6" xfId="0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0" fillId="0" borderId="4" xfId="0" applyFill="1" applyBorder="1" applyAlignment="1">
      <alignment vertical="top" wrapText="1"/>
    </xf>
  </cellXfs>
  <cellStyles count="7">
    <cellStyle name="Normal" xfId="0"/>
    <cellStyle name="Normal_KPI_Detail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647825" y="1352550"/>
          <a:ext cx="0" cy="0"/>
        </a:xfrm>
        <a:prstGeom prst="rightBrac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oneCellAnchor>
    <xdr:from>
      <xdr:col>0</xdr:col>
      <xdr:colOff>0</xdr:colOff>
      <xdr:row>5</xdr:row>
      <xdr:rowOff>0</xdr:rowOff>
    </xdr:from>
    <xdr:ext cx="76200" cy="314325"/>
    <xdr:sp>
      <xdr:nvSpPr>
        <xdr:cNvPr id="2" name="TextBox 2"/>
        <xdr:cNvSpPr txBox="1">
          <a:spLocks noChangeArrowheads="1"/>
        </xdr:cNvSpPr>
      </xdr:nvSpPr>
      <xdr:spPr>
        <a:xfrm>
          <a:off x="0" y="13525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314325"/>
    <xdr:sp>
      <xdr:nvSpPr>
        <xdr:cNvPr id="3" name="TextBox 3"/>
        <xdr:cNvSpPr txBox="1">
          <a:spLocks noChangeArrowheads="1"/>
        </xdr:cNvSpPr>
      </xdr:nvSpPr>
      <xdr:spPr>
        <a:xfrm>
          <a:off x="2981325" y="13525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76200" cy="314325"/>
    <xdr:sp>
      <xdr:nvSpPr>
        <xdr:cNvPr id="4" name="TextBox 4"/>
        <xdr:cNvSpPr txBox="1">
          <a:spLocks noChangeArrowheads="1"/>
        </xdr:cNvSpPr>
      </xdr:nvSpPr>
      <xdr:spPr>
        <a:xfrm>
          <a:off x="2362200" y="13525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971675" y="0"/>
          <a:ext cx="0" cy="0"/>
        </a:xfrm>
        <a:prstGeom prst="rightBrac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76200" cy="314325"/>
    <xdr:sp>
      <xdr:nvSpPr>
        <xdr:cNvPr id="2" name="TextBox 2"/>
        <xdr:cNvSpPr txBox="1">
          <a:spLocks noChangeArrowheads="1"/>
        </xdr:cNvSpPr>
      </xdr:nvSpPr>
      <xdr:spPr>
        <a:xfrm>
          <a:off x="0" y="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twoCellAnchor>
    <xdr:from>
      <xdr:col>3</xdr:col>
      <xdr:colOff>9525</xdr:colOff>
      <xdr:row>0</xdr:row>
      <xdr:rowOff>0</xdr:rowOff>
    </xdr:from>
    <xdr:to>
      <xdr:col>3</xdr:col>
      <xdr:colOff>76200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3105150" y="0"/>
          <a:ext cx="66675" cy="0"/>
        </a:xfrm>
        <a:prstGeom prst="rightBrac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oneCellAnchor>
    <xdr:from>
      <xdr:col>3</xdr:col>
      <xdr:colOff>0</xdr:colOff>
      <xdr:row>0</xdr:row>
      <xdr:rowOff>0</xdr:rowOff>
    </xdr:from>
    <xdr:ext cx="76200" cy="314325"/>
    <xdr:sp>
      <xdr:nvSpPr>
        <xdr:cNvPr id="4" name="TextBox 4"/>
        <xdr:cNvSpPr txBox="1">
          <a:spLocks noChangeArrowheads="1"/>
        </xdr:cNvSpPr>
      </xdr:nvSpPr>
      <xdr:spPr>
        <a:xfrm>
          <a:off x="3095625" y="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314325"/>
    <xdr:sp>
      <xdr:nvSpPr>
        <xdr:cNvPr id="5" name="TextBox 5"/>
        <xdr:cNvSpPr txBox="1">
          <a:spLocks noChangeArrowheads="1"/>
        </xdr:cNvSpPr>
      </xdr:nvSpPr>
      <xdr:spPr>
        <a:xfrm>
          <a:off x="2543175" y="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twoCellAnchor>
    <xdr:from>
      <xdr:col>2</xdr:col>
      <xdr:colOff>9525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2552700" y="0"/>
          <a:ext cx="66675" cy="0"/>
        </a:xfrm>
        <a:prstGeom prst="rightBrac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oneCellAnchor>
    <xdr:from>
      <xdr:col>3</xdr:col>
      <xdr:colOff>0</xdr:colOff>
      <xdr:row>0</xdr:row>
      <xdr:rowOff>0</xdr:rowOff>
    </xdr:from>
    <xdr:ext cx="76200" cy="314325"/>
    <xdr:sp>
      <xdr:nvSpPr>
        <xdr:cNvPr id="7" name="TextBox 7"/>
        <xdr:cNvSpPr txBox="1">
          <a:spLocks noChangeArrowheads="1"/>
        </xdr:cNvSpPr>
      </xdr:nvSpPr>
      <xdr:spPr>
        <a:xfrm>
          <a:off x="3095625" y="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314325"/>
    <xdr:sp>
      <xdr:nvSpPr>
        <xdr:cNvPr id="8" name="TextBox 8"/>
        <xdr:cNvSpPr txBox="1">
          <a:spLocks noChangeArrowheads="1"/>
        </xdr:cNvSpPr>
      </xdr:nvSpPr>
      <xdr:spPr>
        <a:xfrm>
          <a:off x="3095625" y="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14325"/>
    <xdr:sp>
      <xdr:nvSpPr>
        <xdr:cNvPr id="9" name="TextBox 9"/>
        <xdr:cNvSpPr txBox="1">
          <a:spLocks noChangeArrowheads="1"/>
        </xdr:cNvSpPr>
      </xdr:nvSpPr>
      <xdr:spPr>
        <a:xfrm>
          <a:off x="0" y="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twoCellAnchor>
    <xdr:from>
      <xdr:col>2</xdr:col>
      <xdr:colOff>9525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2552700" y="0"/>
          <a:ext cx="66675" cy="0"/>
        </a:xfrm>
        <a:prstGeom prst="rightBrac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oneCellAnchor>
    <xdr:from>
      <xdr:col>2</xdr:col>
      <xdr:colOff>0</xdr:colOff>
      <xdr:row>0</xdr:row>
      <xdr:rowOff>0</xdr:rowOff>
    </xdr:from>
    <xdr:ext cx="76200" cy="314325"/>
    <xdr:sp>
      <xdr:nvSpPr>
        <xdr:cNvPr id="11" name="TextBox 11"/>
        <xdr:cNvSpPr txBox="1">
          <a:spLocks noChangeArrowheads="1"/>
        </xdr:cNvSpPr>
      </xdr:nvSpPr>
      <xdr:spPr>
        <a:xfrm>
          <a:off x="2543175" y="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314325"/>
    <xdr:sp>
      <xdr:nvSpPr>
        <xdr:cNvPr id="12" name="TextBox 12"/>
        <xdr:cNvSpPr txBox="1">
          <a:spLocks noChangeArrowheads="1"/>
        </xdr:cNvSpPr>
      </xdr:nvSpPr>
      <xdr:spPr>
        <a:xfrm>
          <a:off x="0" y="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twoCellAnchor>
    <xdr:from>
      <xdr:col>0</xdr:col>
      <xdr:colOff>9525</xdr:colOff>
      <xdr:row>0</xdr:row>
      <xdr:rowOff>0</xdr:rowOff>
    </xdr:from>
    <xdr:to>
      <xdr:col>0</xdr:col>
      <xdr:colOff>76200</xdr:colOff>
      <xdr:row>0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9525" y="0"/>
          <a:ext cx="66675" cy="0"/>
        </a:xfrm>
        <a:prstGeom prst="rightBrac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oneCellAnchor>
    <xdr:from>
      <xdr:col>2</xdr:col>
      <xdr:colOff>0</xdr:colOff>
      <xdr:row>0</xdr:row>
      <xdr:rowOff>0</xdr:rowOff>
    </xdr:from>
    <xdr:ext cx="76200" cy="314325"/>
    <xdr:sp>
      <xdr:nvSpPr>
        <xdr:cNvPr id="14" name="TextBox 14"/>
        <xdr:cNvSpPr txBox="1">
          <a:spLocks noChangeArrowheads="1"/>
        </xdr:cNvSpPr>
      </xdr:nvSpPr>
      <xdr:spPr>
        <a:xfrm>
          <a:off x="2543175" y="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314325"/>
    <xdr:sp>
      <xdr:nvSpPr>
        <xdr:cNvPr id="15" name="TextBox 15"/>
        <xdr:cNvSpPr txBox="1">
          <a:spLocks noChangeArrowheads="1"/>
        </xdr:cNvSpPr>
      </xdr:nvSpPr>
      <xdr:spPr>
        <a:xfrm>
          <a:off x="2543175" y="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twoCellAnchor>
    <xdr:from>
      <xdr:col>1</xdr:col>
      <xdr:colOff>0</xdr:colOff>
      <xdr:row>11</xdr:row>
      <xdr:rowOff>0</xdr:rowOff>
    </xdr:from>
    <xdr:to>
      <xdr:col>1</xdr:col>
      <xdr:colOff>0</xdr:colOff>
      <xdr:row>11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1971675" y="6096000"/>
          <a:ext cx="0" cy="0"/>
        </a:xfrm>
        <a:prstGeom prst="rightBrac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oneCellAnchor>
    <xdr:from>
      <xdr:col>0</xdr:col>
      <xdr:colOff>0</xdr:colOff>
      <xdr:row>8</xdr:row>
      <xdr:rowOff>0</xdr:rowOff>
    </xdr:from>
    <xdr:ext cx="76200" cy="628650"/>
    <xdr:sp>
      <xdr:nvSpPr>
        <xdr:cNvPr id="17" name="TextBox 17"/>
        <xdr:cNvSpPr txBox="1">
          <a:spLocks noChangeArrowheads="1"/>
        </xdr:cNvSpPr>
      </xdr:nvSpPr>
      <xdr:spPr>
        <a:xfrm>
          <a:off x="0" y="4000500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628650"/>
    <xdr:sp>
      <xdr:nvSpPr>
        <xdr:cNvPr id="18" name="TextBox 18"/>
        <xdr:cNvSpPr txBox="1">
          <a:spLocks noChangeArrowheads="1"/>
        </xdr:cNvSpPr>
      </xdr:nvSpPr>
      <xdr:spPr>
        <a:xfrm>
          <a:off x="3095625" y="4000500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628650"/>
    <xdr:sp>
      <xdr:nvSpPr>
        <xdr:cNvPr id="19" name="TextBox 19"/>
        <xdr:cNvSpPr txBox="1">
          <a:spLocks noChangeArrowheads="1"/>
        </xdr:cNvSpPr>
      </xdr:nvSpPr>
      <xdr:spPr>
        <a:xfrm>
          <a:off x="2543175" y="4000500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76200" cy="523875"/>
    <xdr:sp>
      <xdr:nvSpPr>
        <xdr:cNvPr id="20" name="TextBox 20"/>
        <xdr:cNvSpPr txBox="1">
          <a:spLocks noChangeArrowheads="1"/>
        </xdr:cNvSpPr>
      </xdr:nvSpPr>
      <xdr:spPr>
        <a:xfrm>
          <a:off x="3095625" y="71628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628650"/>
    <xdr:sp>
      <xdr:nvSpPr>
        <xdr:cNvPr id="21" name="TextBox 21"/>
        <xdr:cNvSpPr txBox="1">
          <a:spLocks noChangeArrowheads="1"/>
        </xdr:cNvSpPr>
      </xdr:nvSpPr>
      <xdr:spPr>
        <a:xfrm>
          <a:off x="3095625" y="4000500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200" cy="314325"/>
    <xdr:sp>
      <xdr:nvSpPr>
        <xdr:cNvPr id="22" name="TextBox 22"/>
        <xdr:cNvSpPr txBox="1">
          <a:spLocks noChangeArrowheads="1"/>
        </xdr:cNvSpPr>
      </xdr:nvSpPr>
      <xdr:spPr>
        <a:xfrm>
          <a:off x="0" y="66294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76200" cy="314325"/>
    <xdr:sp>
      <xdr:nvSpPr>
        <xdr:cNvPr id="23" name="TextBox 23"/>
        <xdr:cNvSpPr txBox="1">
          <a:spLocks noChangeArrowheads="1"/>
        </xdr:cNvSpPr>
      </xdr:nvSpPr>
      <xdr:spPr>
        <a:xfrm>
          <a:off x="3095625" y="66294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314325"/>
    <xdr:sp>
      <xdr:nvSpPr>
        <xdr:cNvPr id="24" name="TextBox 24"/>
        <xdr:cNvSpPr txBox="1">
          <a:spLocks noChangeArrowheads="1"/>
        </xdr:cNvSpPr>
      </xdr:nvSpPr>
      <xdr:spPr>
        <a:xfrm>
          <a:off x="2543175" y="66294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76200" cy="314325"/>
    <xdr:sp>
      <xdr:nvSpPr>
        <xdr:cNvPr id="25" name="TextBox 25"/>
        <xdr:cNvSpPr txBox="1">
          <a:spLocks noChangeArrowheads="1"/>
        </xdr:cNvSpPr>
      </xdr:nvSpPr>
      <xdr:spPr>
        <a:xfrm>
          <a:off x="3095625" y="66294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76200" cy="314325"/>
    <xdr:sp>
      <xdr:nvSpPr>
        <xdr:cNvPr id="26" name="TextBox 26"/>
        <xdr:cNvSpPr txBox="1">
          <a:spLocks noChangeArrowheads="1"/>
        </xdr:cNvSpPr>
      </xdr:nvSpPr>
      <xdr:spPr>
        <a:xfrm>
          <a:off x="3095625" y="66294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200" cy="314325"/>
    <xdr:sp>
      <xdr:nvSpPr>
        <xdr:cNvPr id="27" name="TextBox 27"/>
        <xdr:cNvSpPr txBox="1">
          <a:spLocks noChangeArrowheads="1"/>
        </xdr:cNvSpPr>
      </xdr:nvSpPr>
      <xdr:spPr>
        <a:xfrm>
          <a:off x="0" y="66294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314325"/>
    <xdr:sp>
      <xdr:nvSpPr>
        <xdr:cNvPr id="28" name="TextBox 28"/>
        <xdr:cNvSpPr txBox="1">
          <a:spLocks noChangeArrowheads="1"/>
        </xdr:cNvSpPr>
      </xdr:nvSpPr>
      <xdr:spPr>
        <a:xfrm>
          <a:off x="2543175" y="66294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200" cy="314325"/>
    <xdr:sp>
      <xdr:nvSpPr>
        <xdr:cNvPr id="29" name="TextBox 29"/>
        <xdr:cNvSpPr txBox="1">
          <a:spLocks noChangeArrowheads="1"/>
        </xdr:cNvSpPr>
      </xdr:nvSpPr>
      <xdr:spPr>
        <a:xfrm>
          <a:off x="0" y="66294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314325"/>
    <xdr:sp>
      <xdr:nvSpPr>
        <xdr:cNvPr id="30" name="TextBox 30"/>
        <xdr:cNvSpPr txBox="1">
          <a:spLocks noChangeArrowheads="1"/>
        </xdr:cNvSpPr>
      </xdr:nvSpPr>
      <xdr:spPr>
        <a:xfrm>
          <a:off x="2543175" y="66294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314325"/>
    <xdr:sp>
      <xdr:nvSpPr>
        <xdr:cNvPr id="31" name="TextBox 31"/>
        <xdr:cNvSpPr txBox="1">
          <a:spLocks noChangeArrowheads="1"/>
        </xdr:cNvSpPr>
      </xdr:nvSpPr>
      <xdr:spPr>
        <a:xfrm>
          <a:off x="2543175" y="66294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200" cy="314325"/>
    <xdr:sp>
      <xdr:nvSpPr>
        <xdr:cNvPr id="32" name="TextBox 32"/>
        <xdr:cNvSpPr txBox="1">
          <a:spLocks noChangeArrowheads="1"/>
        </xdr:cNvSpPr>
      </xdr:nvSpPr>
      <xdr:spPr>
        <a:xfrm>
          <a:off x="0" y="66294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76200" cy="314325"/>
    <xdr:sp>
      <xdr:nvSpPr>
        <xdr:cNvPr id="33" name="TextBox 33"/>
        <xdr:cNvSpPr txBox="1">
          <a:spLocks noChangeArrowheads="1"/>
        </xdr:cNvSpPr>
      </xdr:nvSpPr>
      <xdr:spPr>
        <a:xfrm>
          <a:off x="3095625" y="66294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314325"/>
    <xdr:sp>
      <xdr:nvSpPr>
        <xdr:cNvPr id="34" name="TextBox 34"/>
        <xdr:cNvSpPr txBox="1">
          <a:spLocks noChangeArrowheads="1"/>
        </xdr:cNvSpPr>
      </xdr:nvSpPr>
      <xdr:spPr>
        <a:xfrm>
          <a:off x="2543175" y="66294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76200" cy="314325"/>
    <xdr:sp>
      <xdr:nvSpPr>
        <xdr:cNvPr id="35" name="TextBox 35"/>
        <xdr:cNvSpPr txBox="1">
          <a:spLocks noChangeArrowheads="1"/>
        </xdr:cNvSpPr>
      </xdr:nvSpPr>
      <xdr:spPr>
        <a:xfrm>
          <a:off x="3095625" y="66294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76200" cy="314325"/>
    <xdr:sp>
      <xdr:nvSpPr>
        <xdr:cNvPr id="36" name="TextBox 36"/>
        <xdr:cNvSpPr txBox="1">
          <a:spLocks noChangeArrowheads="1"/>
        </xdr:cNvSpPr>
      </xdr:nvSpPr>
      <xdr:spPr>
        <a:xfrm>
          <a:off x="3095625" y="66294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200" cy="314325"/>
    <xdr:sp>
      <xdr:nvSpPr>
        <xdr:cNvPr id="37" name="TextBox 37"/>
        <xdr:cNvSpPr txBox="1">
          <a:spLocks noChangeArrowheads="1"/>
        </xdr:cNvSpPr>
      </xdr:nvSpPr>
      <xdr:spPr>
        <a:xfrm>
          <a:off x="0" y="66294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314325"/>
    <xdr:sp>
      <xdr:nvSpPr>
        <xdr:cNvPr id="38" name="TextBox 38"/>
        <xdr:cNvSpPr txBox="1">
          <a:spLocks noChangeArrowheads="1"/>
        </xdr:cNvSpPr>
      </xdr:nvSpPr>
      <xdr:spPr>
        <a:xfrm>
          <a:off x="2543175" y="66294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200" cy="314325"/>
    <xdr:sp>
      <xdr:nvSpPr>
        <xdr:cNvPr id="39" name="TextBox 39"/>
        <xdr:cNvSpPr txBox="1">
          <a:spLocks noChangeArrowheads="1"/>
        </xdr:cNvSpPr>
      </xdr:nvSpPr>
      <xdr:spPr>
        <a:xfrm>
          <a:off x="0" y="66294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314325"/>
    <xdr:sp>
      <xdr:nvSpPr>
        <xdr:cNvPr id="40" name="TextBox 40"/>
        <xdr:cNvSpPr txBox="1">
          <a:spLocks noChangeArrowheads="1"/>
        </xdr:cNvSpPr>
      </xdr:nvSpPr>
      <xdr:spPr>
        <a:xfrm>
          <a:off x="2543175" y="66294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314325"/>
    <xdr:sp>
      <xdr:nvSpPr>
        <xdr:cNvPr id="41" name="TextBox 41"/>
        <xdr:cNvSpPr txBox="1">
          <a:spLocks noChangeArrowheads="1"/>
        </xdr:cNvSpPr>
      </xdr:nvSpPr>
      <xdr:spPr>
        <a:xfrm>
          <a:off x="2543175" y="66294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4</xdr:row>
      <xdr:rowOff>0</xdr:rowOff>
    </xdr:from>
    <xdr:ext cx="76200" cy="314325"/>
    <xdr:sp>
      <xdr:nvSpPr>
        <xdr:cNvPr id="1" name="TextBox 1"/>
        <xdr:cNvSpPr txBox="1">
          <a:spLocks noChangeArrowheads="1"/>
        </xdr:cNvSpPr>
      </xdr:nvSpPr>
      <xdr:spPr>
        <a:xfrm>
          <a:off x="2867025" y="10668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314325"/>
    <xdr:sp>
      <xdr:nvSpPr>
        <xdr:cNvPr id="2" name="TextBox 2"/>
        <xdr:cNvSpPr txBox="1">
          <a:spLocks noChangeArrowheads="1"/>
        </xdr:cNvSpPr>
      </xdr:nvSpPr>
      <xdr:spPr>
        <a:xfrm>
          <a:off x="2847975" y="10668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314325"/>
    <xdr:sp>
      <xdr:nvSpPr>
        <xdr:cNvPr id="3" name="TextBox 3"/>
        <xdr:cNvSpPr txBox="1">
          <a:spLocks noChangeArrowheads="1"/>
        </xdr:cNvSpPr>
      </xdr:nvSpPr>
      <xdr:spPr>
        <a:xfrm>
          <a:off x="2867025" y="10668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314325"/>
    <xdr:sp>
      <xdr:nvSpPr>
        <xdr:cNvPr id="4" name="TextBox 4"/>
        <xdr:cNvSpPr txBox="1">
          <a:spLocks noChangeArrowheads="1"/>
        </xdr:cNvSpPr>
      </xdr:nvSpPr>
      <xdr:spPr>
        <a:xfrm>
          <a:off x="2867025" y="10668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390775" y="1066800"/>
          <a:ext cx="0" cy="0"/>
        </a:xfrm>
        <a:prstGeom prst="rightBrac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oneCellAnchor>
    <xdr:from>
      <xdr:col>0</xdr:col>
      <xdr:colOff>0</xdr:colOff>
      <xdr:row>4</xdr:row>
      <xdr:rowOff>0</xdr:rowOff>
    </xdr:from>
    <xdr:ext cx="76200" cy="314325"/>
    <xdr:sp>
      <xdr:nvSpPr>
        <xdr:cNvPr id="2" name="TextBox 2"/>
        <xdr:cNvSpPr txBox="1">
          <a:spLocks noChangeArrowheads="1"/>
        </xdr:cNvSpPr>
      </xdr:nvSpPr>
      <xdr:spPr>
        <a:xfrm>
          <a:off x="0" y="10668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314325"/>
    <xdr:sp>
      <xdr:nvSpPr>
        <xdr:cNvPr id="3" name="TextBox 3"/>
        <xdr:cNvSpPr txBox="1">
          <a:spLocks noChangeArrowheads="1"/>
        </xdr:cNvSpPr>
      </xdr:nvSpPr>
      <xdr:spPr>
        <a:xfrm>
          <a:off x="3457575" y="10668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314325"/>
    <xdr:sp>
      <xdr:nvSpPr>
        <xdr:cNvPr id="4" name="TextBox 4"/>
        <xdr:cNvSpPr txBox="1">
          <a:spLocks noChangeArrowheads="1"/>
        </xdr:cNvSpPr>
      </xdr:nvSpPr>
      <xdr:spPr>
        <a:xfrm>
          <a:off x="2962275" y="10668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314325"/>
    <xdr:sp>
      <xdr:nvSpPr>
        <xdr:cNvPr id="5" name="TextBox 5"/>
        <xdr:cNvSpPr txBox="1">
          <a:spLocks noChangeArrowheads="1"/>
        </xdr:cNvSpPr>
      </xdr:nvSpPr>
      <xdr:spPr>
        <a:xfrm>
          <a:off x="3457575" y="10668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314325"/>
    <xdr:sp>
      <xdr:nvSpPr>
        <xdr:cNvPr id="6" name="TextBox 6"/>
        <xdr:cNvSpPr txBox="1">
          <a:spLocks noChangeArrowheads="1"/>
        </xdr:cNvSpPr>
      </xdr:nvSpPr>
      <xdr:spPr>
        <a:xfrm>
          <a:off x="3457575" y="10668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7" name="AutoShape 7"/>
        <xdr:cNvSpPr>
          <a:spLocks/>
        </xdr:cNvSpPr>
      </xdr:nvSpPr>
      <xdr:spPr>
        <a:xfrm>
          <a:off x="2390775" y="1066800"/>
          <a:ext cx="0" cy="0"/>
        </a:xfrm>
        <a:prstGeom prst="rightBrac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oneCellAnchor>
    <xdr:from>
      <xdr:col>0</xdr:col>
      <xdr:colOff>0</xdr:colOff>
      <xdr:row>4</xdr:row>
      <xdr:rowOff>0</xdr:rowOff>
    </xdr:from>
    <xdr:ext cx="76200" cy="314325"/>
    <xdr:sp>
      <xdr:nvSpPr>
        <xdr:cNvPr id="8" name="TextBox 8"/>
        <xdr:cNvSpPr txBox="1">
          <a:spLocks noChangeArrowheads="1"/>
        </xdr:cNvSpPr>
      </xdr:nvSpPr>
      <xdr:spPr>
        <a:xfrm>
          <a:off x="0" y="10668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314325"/>
    <xdr:sp>
      <xdr:nvSpPr>
        <xdr:cNvPr id="9" name="TextBox 9"/>
        <xdr:cNvSpPr txBox="1">
          <a:spLocks noChangeArrowheads="1"/>
        </xdr:cNvSpPr>
      </xdr:nvSpPr>
      <xdr:spPr>
        <a:xfrm>
          <a:off x="3457575" y="10668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314325"/>
    <xdr:sp>
      <xdr:nvSpPr>
        <xdr:cNvPr id="10" name="TextBox 10"/>
        <xdr:cNvSpPr txBox="1">
          <a:spLocks noChangeArrowheads="1"/>
        </xdr:cNvSpPr>
      </xdr:nvSpPr>
      <xdr:spPr>
        <a:xfrm>
          <a:off x="2962275" y="10668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314325"/>
    <xdr:sp>
      <xdr:nvSpPr>
        <xdr:cNvPr id="11" name="TextBox 11"/>
        <xdr:cNvSpPr txBox="1">
          <a:spLocks noChangeArrowheads="1"/>
        </xdr:cNvSpPr>
      </xdr:nvSpPr>
      <xdr:spPr>
        <a:xfrm>
          <a:off x="3457575" y="10668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314325"/>
    <xdr:sp>
      <xdr:nvSpPr>
        <xdr:cNvPr id="12" name="TextBox 12"/>
        <xdr:cNvSpPr txBox="1">
          <a:spLocks noChangeArrowheads="1"/>
        </xdr:cNvSpPr>
      </xdr:nvSpPr>
      <xdr:spPr>
        <a:xfrm>
          <a:off x="3457575" y="10668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8</xdr:row>
      <xdr:rowOff>0</xdr:rowOff>
    </xdr:from>
    <xdr:ext cx="76200" cy="333375"/>
    <xdr:sp>
      <xdr:nvSpPr>
        <xdr:cNvPr id="1" name="TextBox 1"/>
        <xdr:cNvSpPr txBox="1">
          <a:spLocks noChangeArrowheads="1"/>
        </xdr:cNvSpPr>
      </xdr:nvSpPr>
      <xdr:spPr>
        <a:xfrm>
          <a:off x="0" y="26955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333375"/>
    <xdr:sp>
      <xdr:nvSpPr>
        <xdr:cNvPr id="2" name="TextBox 2"/>
        <xdr:cNvSpPr txBox="1">
          <a:spLocks noChangeArrowheads="1"/>
        </xdr:cNvSpPr>
      </xdr:nvSpPr>
      <xdr:spPr>
        <a:xfrm>
          <a:off x="0" y="26955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333375"/>
    <xdr:sp>
      <xdr:nvSpPr>
        <xdr:cNvPr id="3" name="TextBox 5"/>
        <xdr:cNvSpPr txBox="1">
          <a:spLocks noChangeArrowheads="1"/>
        </xdr:cNvSpPr>
      </xdr:nvSpPr>
      <xdr:spPr>
        <a:xfrm>
          <a:off x="0" y="26955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333375"/>
    <xdr:sp>
      <xdr:nvSpPr>
        <xdr:cNvPr id="4" name="TextBox 6"/>
        <xdr:cNvSpPr txBox="1">
          <a:spLocks noChangeArrowheads="1"/>
        </xdr:cNvSpPr>
      </xdr:nvSpPr>
      <xdr:spPr>
        <a:xfrm>
          <a:off x="0" y="26955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workbookViewId="0" topLeftCell="A16">
      <selection activeCell="F6" sqref="F6"/>
    </sheetView>
  </sheetViews>
  <sheetFormatPr defaultColWidth="9.140625" defaultRowHeight="21.75"/>
  <cols>
    <col min="1" max="1" width="24.7109375" style="1" customWidth="1"/>
    <col min="2" max="2" width="10.7109375" style="1" customWidth="1"/>
    <col min="3" max="3" width="9.28125" style="1" customWidth="1"/>
    <col min="4" max="4" width="10.421875" style="1" customWidth="1"/>
    <col min="5" max="5" width="8.140625" style="1" customWidth="1"/>
    <col min="6" max="9" width="7.57421875" style="1" customWidth="1"/>
    <col min="10" max="10" width="5.8515625" style="35" customWidth="1"/>
    <col min="11" max="11" width="46.7109375" style="1" customWidth="1"/>
    <col min="12" max="12" width="3.57421875" style="3" customWidth="1"/>
    <col min="13" max="16384" width="9.140625" style="1" customWidth="1"/>
  </cols>
  <sheetData>
    <row r="1" spans="1:12" ht="21.75">
      <c r="A1" s="177" t="s">
        <v>175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30"/>
    </row>
    <row r="2" spans="1:12" ht="21.75">
      <c r="A2" s="177" t="s">
        <v>232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30"/>
    </row>
    <row r="3" spans="5:12" ht="21">
      <c r="E3" s="176"/>
      <c r="F3" s="176"/>
      <c r="G3" s="176"/>
      <c r="H3" s="176"/>
      <c r="I3" s="176"/>
      <c r="L3" s="11"/>
    </row>
    <row r="4" spans="1:12" s="40" customFormat="1" ht="21">
      <c r="A4" s="37" t="s">
        <v>59</v>
      </c>
      <c r="B4" s="38" t="s">
        <v>3</v>
      </c>
      <c r="C4" s="178" t="s">
        <v>60</v>
      </c>
      <c r="D4" s="179"/>
      <c r="E4" s="180"/>
      <c r="F4" s="182" t="s">
        <v>6</v>
      </c>
      <c r="G4" s="183"/>
      <c r="H4" s="183"/>
      <c r="I4" s="183"/>
      <c r="J4" s="184"/>
      <c r="K4" s="185" t="s">
        <v>61</v>
      </c>
      <c r="L4" s="39"/>
    </row>
    <row r="5" spans="1:12" s="40" customFormat="1" ht="21">
      <c r="A5" s="42" t="s">
        <v>0</v>
      </c>
      <c r="B5" s="42"/>
      <c r="C5" s="42" t="s">
        <v>62</v>
      </c>
      <c r="D5" s="42" t="s">
        <v>63</v>
      </c>
      <c r="E5" s="181"/>
      <c r="F5" s="41">
        <v>2545</v>
      </c>
      <c r="G5" s="41">
        <v>2546</v>
      </c>
      <c r="H5" s="41">
        <v>2547</v>
      </c>
      <c r="I5" s="42">
        <v>2548</v>
      </c>
      <c r="J5" s="42">
        <v>2549</v>
      </c>
      <c r="K5" s="186"/>
      <c r="L5" s="39"/>
    </row>
    <row r="6" spans="1:12" s="48" customFormat="1" ht="80.25" customHeight="1">
      <c r="A6" s="43" t="s">
        <v>64</v>
      </c>
      <c r="B6" s="43" t="s">
        <v>1</v>
      </c>
      <c r="C6" s="44">
        <v>5.26</v>
      </c>
      <c r="D6" s="44">
        <v>4.87</v>
      </c>
      <c r="E6" s="44" t="s">
        <v>4</v>
      </c>
      <c r="F6" s="44">
        <v>10</v>
      </c>
      <c r="G6" s="44">
        <v>12.5</v>
      </c>
      <c r="H6" s="44">
        <v>15</v>
      </c>
      <c r="I6" s="44">
        <v>13</v>
      </c>
      <c r="J6" s="45"/>
      <c r="K6" s="46" t="s">
        <v>65</v>
      </c>
      <c r="L6" s="47"/>
    </row>
    <row r="7" spans="1:12" s="48" customFormat="1" ht="42.75" customHeight="1">
      <c r="A7" s="49"/>
      <c r="B7" s="49"/>
      <c r="C7" s="50"/>
      <c r="D7" s="50"/>
      <c r="E7" s="50" t="s">
        <v>5</v>
      </c>
      <c r="F7" s="50">
        <v>9.5</v>
      </c>
      <c r="G7" s="50">
        <v>12.5</v>
      </c>
      <c r="H7" s="51">
        <v>10.9</v>
      </c>
      <c r="I7" s="50" t="s">
        <v>66</v>
      </c>
      <c r="J7" s="52"/>
      <c r="K7" s="53" t="s">
        <v>67</v>
      </c>
      <c r="L7" s="47"/>
    </row>
    <row r="8" spans="1:12" s="48" customFormat="1" ht="112.5" customHeight="1">
      <c r="A8" s="43" t="s">
        <v>68</v>
      </c>
      <c r="B8" s="54" t="s">
        <v>69</v>
      </c>
      <c r="C8" s="44">
        <v>0.25</v>
      </c>
      <c r="D8" s="44">
        <v>0.22</v>
      </c>
      <c r="E8" s="55" t="s">
        <v>4</v>
      </c>
      <c r="F8" s="54">
        <v>0.2</v>
      </c>
      <c r="G8" s="54">
        <v>0.25</v>
      </c>
      <c r="H8" s="54">
        <v>0.3</v>
      </c>
      <c r="I8" s="44">
        <v>0.5</v>
      </c>
      <c r="J8" s="45"/>
      <c r="K8" s="46" t="s">
        <v>70</v>
      </c>
      <c r="L8" s="47"/>
    </row>
    <row r="9" spans="1:12" s="48" customFormat="1" ht="34.5" customHeight="1">
      <c r="A9" s="49"/>
      <c r="B9" s="56"/>
      <c r="C9" s="50"/>
      <c r="D9" s="50"/>
      <c r="E9" s="163" t="s">
        <v>5</v>
      </c>
      <c r="F9" s="56">
        <v>0.57</v>
      </c>
      <c r="G9" s="56">
        <v>0.192</v>
      </c>
      <c r="H9" s="58">
        <v>0.31</v>
      </c>
      <c r="I9" s="50" t="s">
        <v>71</v>
      </c>
      <c r="J9" s="52"/>
      <c r="K9" s="59" t="s">
        <v>72</v>
      </c>
      <c r="L9" s="47"/>
    </row>
    <row r="10" spans="1:12" s="48" customFormat="1" ht="107.25" customHeight="1">
      <c r="A10" s="43" t="s">
        <v>73</v>
      </c>
      <c r="B10" s="43" t="s">
        <v>1</v>
      </c>
      <c r="C10" s="44">
        <v>1.96</v>
      </c>
      <c r="D10" s="44">
        <v>4.49</v>
      </c>
      <c r="E10" s="44" t="s">
        <v>4</v>
      </c>
      <c r="F10" s="44" t="s">
        <v>74</v>
      </c>
      <c r="G10" s="44">
        <v>6</v>
      </c>
      <c r="H10" s="44">
        <v>6</v>
      </c>
      <c r="I10" s="44">
        <v>7</v>
      </c>
      <c r="J10" s="45"/>
      <c r="K10" s="46" t="s">
        <v>75</v>
      </c>
      <c r="L10" s="47"/>
    </row>
    <row r="11" spans="1:12" s="48" customFormat="1" ht="21">
      <c r="A11" s="49"/>
      <c r="B11" s="49"/>
      <c r="C11" s="50"/>
      <c r="D11" s="50"/>
      <c r="E11" s="50" t="s">
        <v>5</v>
      </c>
      <c r="F11" s="50">
        <v>9.5</v>
      </c>
      <c r="G11" s="50">
        <v>3.8</v>
      </c>
      <c r="H11" s="50">
        <v>7.7</v>
      </c>
      <c r="I11" s="50" t="s">
        <v>76</v>
      </c>
      <c r="J11" s="52"/>
      <c r="K11" s="53" t="s">
        <v>77</v>
      </c>
      <c r="L11" s="47"/>
    </row>
    <row r="12" spans="1:12" s="48" customFormat="1" ht="71.25" customHeight="1">
      <c r="A12" s="43" t="s">
        <v>78</v>
      </c>
      <c r="B12" s="44" t="s">
        <v>1</v>
      </c>
      <c r="C12" s="44" t="s">
        <v>79</v>
      </c>
      <c r="D12" s="44" t="s">
        <v>79</v>
      </c>
      <c r="E12" s="60" t="s">
        <v>4</v>
      </c>
      <c r="F12" s="44">
        <v>2</v>
      </c>
      <c r="G12" s="44">
        <v>4</v>
      </c>
      <c r="H12" s="44">
        <v>12</v>
      </c>
      <c r="I12" s="44">
        <v>12</v>
      </c>
      <c r="J12" s="61"/>
      <c r="K12" s="43" t="s">
        <v>80</v>
      </c>
      <c r="L12" s="47"/>
    </row>
    <row r="13" spans="1:12" s="48" customFormat="1" ht="60.75" customHeight="1">
      <c r="A13" s="49"/>
      <c r="B13" s="50"/>
      <c r="C13" s="50"/>
      <c r="D13" s="50"/>
      <c r="E13" s="48" t="s">
        <v>5</v>
      </c>
      <c r="F13" s="50">
        <v>2</v>
      </c>
      <c r="G13" s="50">
        <v>5</v>
      </c>
      <c r="H13" s="50">
        <v>12</v>
      </c>
      <c r="I13" s="50" t="s">
        <v>81</v>
      </c>
      <c r="J13" s="62"/>
      <c r="K13" s="53" t="s">
        <v>82</v>
      </c>
      <c r="L13" s="47"/>
    </row>
    <row r="14" spans="1:12" s="48" customFormat="1" ht="79.5" customHeight="1">
      <c r="A14" s="43" t="s">
        <v>83</v>
      </c>
      <c r="B14" s="43" t="s">
        <v>1</v>
      </c>
      <c r="C14" s="44" t="s">
        <v>79</v>
      </c>
      <c r="D14" s="44" t="s">
        <v>79</v>
      </c>
      <c r="E14" s="44" t="s">
        <v>4</v>
      </c>
      <c r="F14" s="44" t="s">
        <v>74</v>
      </c>
      <c r="G14" s="44">
        <v>3</v>
      </c>
      <c r="H14" s="44">
        <v>12</v>
      </c>
      <c r="I14" s="44">
        <v>12</v>
      </c>
      <c r="J14" s="61"/>
      <c r="K14" s="46" t="s">
        <v>84</v>
      </c>
      <c r="L14" s="47"/>
    </row>
    <row r="15" spans="1:12" s="48" customFormat="1" ht="45" customHeight="1">
      <c r="A15" s="49"/>
      <c r="B15" s="49"/>
      <c r="C15" s="50"/>
      <c r="D15" s="50"/>
      <c r="E15" s="50" t="s">
        <v>5</v>
      </c>
      <c r="F15" s="50" t="s">
        <v>85</v>
      </c>
      <c r="G15" s="50">
        <v>4</v>
      </c>
      <c r="H15" s="50">
        <v>12</v>
      </c>
      <c r="I15" s="50" t="s">
        <v>86</v>
      </c>
      <c r="J15" s="62"/>
      <c r="K15" s="53" t="s">
        <v>87</v>
      </c>
      <c r="L15" s="47"/>
    </row>
    <row r="16" spans="1:12" s="48" customFormat="1" ht="87.75" customHeight="1">
      <c r="A16" s="43" t="s">
        <v>88</v>
      </c>
      <c r="B16" s="43" t="s">
        <v>2</v>
      </c>
      <c r="C16" s="44">
        <v>4.1</v>
      </c>
      <c r="D16" s="44">
        <v>4.16</v>
      </c>
      <c r="E16" s="44" t="s">
        <v>4</v>
      </c>
      <c r="F16" s="44">
        <v>4.1</v>
      </c>
      <c r="G16" s="44">
        <v>4.1</v>
      </c>
      <c r="H16" s="44">
        <v>4.1</v>
      </c>
      <c r="I16" s="44">
        <v>4.1</v>
      </c>
      <c r="J16" s="61"/>
      <c r="K16" s="46" t="s">
        <v>89</v>
      </c>
      <c r="L16" s="47"/>
    </row>
    <row r="17" spans="1:12" s="48" customFormat="1" ht="30.75" customHeight="1">
      <c r="A17" s="49"/>
      <c r="B17" s="49"/>
      <c r="C17" s="50"/>
      <c r="D17" s="50"/>
      <c r="E17" s="50" t="s">
        <v>5</v>
      </c>
      <c r="F17" s="50">
        <v>4.1</v>
      </c>
      <c r="G17" s="50">
        <v>4.1</v>
      </c>
      <c r="H17" s="50">
        <v>3.9</v>
      </c>
      <c r="I17" s="50" t="s">
        <v>90</v>
      </c>
      <c r="J17" s="62"/>
      <c r="K17" s="53" t="s">
        <v>91</v>
      </c>
      <c r="L17" s="47"/>
    </row>
    <row r="18" spans="1:12" ht="80.25" customHeight="1">
      <c r="A18" s="43" t="s">
        <v>93</v>
      </c>
      <c r="B18" s="63" t="s">
        <v>92</v>
      </c>
      <c r="C18" s="54" t="s">
        <v>94</v>
      </c>
      <c r="D18" s="54" t="s">
        <v>95</v>
      </c>
      <c r="E18" s="54" t="s">
        <v>4</v>
      </c>
      <c r="F18" s="54">
        <v>0.5</v>
      </c>
      <c r="G18" s="54">
        <v>0.5</v>
      </c>
      <c r="H18" s="54">
        <v>0.66</v>
      </c>
      <c r="I18" s="55">
        <v>1</v>
      </c>
      <c r="J18" s="45"/>
      <c r="K18" s="46" t="s">
        <v>96</v>
      </c>
      <c r="L18" s="47"/>
    </row>
    <row r="19" spans="1:12" s="48" customFormat="1" ht="21">
      <c r="A19" s="64"/>
      <c r="B19" s="64"/>
      <c r="C19" s="64"/>
      <c r="D19" s="64"/>
      <c r="E19" s="65" t="s">
        <v>5</v>
      </c>
      <c r="F19" s="64">
        <v>0.62</v>
      </c>
      <c r="G19" s="64">
        <v>0.5</v>
      </c>
      <c r="H19" s="65">
        <v>0.57</v>
      </c>
      <c r="I19" s="65" t="s">
        <v>97</v>
      </c>
      <c r="J19" s="66"/>
      <c r="K19" s="67" t="s">
        <v>98</v>
      </c>
      <c r="L19" s="68"/>
    </row>
    <row r="20" s="69" customFormat="1" ht="21">
      <c r="J20" s="70"/>
    </row>
    <row r="21" s="69" customFormat="1" ht="21">
      <c r="J21" s="70"/>
    </row>
    <row r="22" s="69" customFormat="1" ht="21">
      <c r="J22" s="70"/>
    </row>
    <row r="23" s="69" customFormat="1" ht="21">
      <c r="J23" s="70"/>
    </row>
    <row r="24" s="69" customFormat="1" ht="21">
      <c r="J24" s="70"/>
    </row>
    <row r="25" s="69" customFormat="1" ht="21">
      <c r="J25" s="70"/>
    </row>
    <row r="26" s="69" customFormat="1" ht="21">
      <c r="J26" s="70"/>
    </row>
    <row r="27" s="11" customFormat="1" ht="21">
      <c r="J27" s="71"/>
    </row>
    <row r="28" s="11" customFormat="1" ht="21">
      <c r="J28" s="71"/>
    </row>
    <row r="29" s="11" customFormat="1" ht="21">
      <c r="J29" s="71"/>
    </row>
    <row r="30" s="11" customFormat="1" ht="21">
      <c r="J30" s="71"/>
    </row>
    <row r="31" s="11" customFormat="1" ht="21">
      <c r="J31" s="71"/>
    </row>
    <row r="32" s="11" customFormat="1" ht="21">
      <c r="J32" s="71"/>
    </row>
    <row r="33" s="11" customFormat="1" ht="21">
      <c r="J33" s="71"/>
    </row>
  </sheetData>
  <mergeCells count="7">
    <mergeCell ref="E3:I3"/>
    <mergeCell ref="A1:K1"/>
    <mergeCell ref="A2:K2"/>
    <mergeCell ref="C4:D4"/>
    <mergeCell ref="E4:E5"/>
    <mergeCell ref="F4:J4"/>
    <mergeCell ref="K4:K5"/>
  </mergeCells>
  <printOptions/>
  <pageMargins left="0.75" right="0.17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3"/>
  <sheetViews>
    <sheetView workbookViewId="0" topLeftCell="A1">
      <selection activeCell="A2" sqref="A2:K2"/>
    </sheetView>
  </sheetViews>
  <sheetFormatPr defaultColWidth="9.140625" defaultRowHeight="21.75"/>
  <cols>
    <col min="1" max="1" width="43.28125" style="1" customWidth="1"/>
    <col min="2" max="2" width="7.8515625" style="1" customWidth="1"/>
    <col min="3" max="3" width="6.8515625" style="1" customWidth="1"/>
    <col min="4" max="4" width="6.57421875" style="1" customWidth="1"/>
    <col min="5" max="5" width="5.7109375" style="1" customWidth="1"/>
    <col min="6" max="6" width="10.57421875" style="1" customWidth="1"/>
    <col min="7" max="7" width="6.140625" style="0" customWidth="1"/>
    <col min="8" max="10" width="6.140625" style="1" customWidth="1"/>
    <col min="11" max="11" width="42.28125" style="1" customWidth="1"/>
    <col min="12" max="16384" width="9.140625" style="1" customWidth="1"/>
  </cols>
  <sheetData>
    <row r="1" spans="1:15" ht="21.75" customHeight="1">
      <c r="A1" s="187" t="s">
        <v>175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30"/>
      <c r="M1" s="30"/>
      <c r="N1" s="30"/>
      <c r="O1" s="30"/>
    </row>
    <row r="2" spans="1:15" ht="21.75" customHeight="1">
      <c r="A2" s="188" t="s">
        <v>99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31"/>
      <c r="M2" s="31"/>
      <c r="N2" s="31"/>
      <c r="O2" s="31"/>
    </row>
    <row r="3" spans="1:11" ht="21.75" customHeight="1">
      <c r="A3" s="189" t="s">
        <v>0</v>
      </c>
      <c r="B3" s="191" t="s">
        <v>3</v>
      </c>
      <c r="C3" s="72" t="s">
        <v>23</v>
      </c>
      <c r="D3" s="34"/>
      <c r="E3" s="191"/>
      <c r="F3" s="193" t="s">
        <v>6</v>
      </c>
      <c r="G3" s="194"/>
      <c r="H3" s="194"/>
      <c r="I3" s="194"/>
      <c r="J3" s="195"/>
      <c r="K3" s="73" t="s">
        <v>40</v>
      </c>
    </row>
    <row r="4" spans="1:11" ht="21">
      <c r="A4" s="190"/>
      <c r="B4" s="192"/>
      <c r="C4" s="74">
        <v>2543</v>
      </c>
      <c r="D4" s="74">
        <v>2544</v>
      </c>
      <c r="E4" s="192"/>
      <c r="F4" s="31">
        <v>2545</v>
      </c>
      <c r="G4" s="15">
        <v>2546</v>
      </c>
      <c r="H4" s="15">
        <v>2547</v>
      </c>
      <c r="I4" s="15">
        <v>2548</v>
      </c>
      <c r="J4" s="31">
        <v>2549</v>
      </c>
      <c r="K4" s="75"/>
    </row>
    <row r="5" spans="1:11" ht="21">
      <c r="A5" s="3" t="s">
        <v>100</v>
      </c>
      <c r="B5" s="5" t="s">
        <v>1</v>
      </c>
      <c r="C5" s="4">
        <v>2.75</v>
      </c>
      <c r="D5" s="5">
        <v>1.11</v>
      </c>
      <c r="E5" s="6" t="s">
        <v>4</v>
      </c>
      <c r="F5" s="4">
        <v>2.8</v>
      </c>
      <c r="G5" s="4">
        <v>3.5</v>
      </c>
      <c r="H5" s="4">
        <v>4.5</v>
      </c>
      <c r="I5" s="4">
        <v>5.5</v>
      </c>
      <c r="J5" s="4"/>
      <c r="K5" s="7" t="s">
        <v>101</v>
      </c>
    </row>
    <row r="6" spans="1:11" ht="21.75">
      <c r="A6" s="3" t="s">
        <v>102</v>
      </c>
      <c r="B6" s="5"/>
      <c r="C6" s="5"/>
      <c r="D6" s="5"/>
      <c r="E6" s="7"/>
      <c r="G6" s="18"/>
      <c r="H6" s="5"/>
      <c r="I6" s="5"/>
      <c r="J6" s="5"/>
      <c r="K6" s="7" t="s">
        <v>103</v>
      </c>
    </row>
    <row r="7" spans="1:11" ht="21.75">
      <c r="A7" s="3" t="s">
        <v>104</v>
      </c>
      <c r="B7" s="5"/>
      <c r="C7" s="5"/>
      <c r="D7" s="5"/>
      <c r="E7" s="6"/>
      <c r="F7" s="5"/>
      <c r="G7" s="18"/>
      <c r="H7" s="5"/>
      <c r="I7" s="5"/>
      <c r="J7" s="5"/>
      <c r="K7" s="7" t="s">
        <v>105</v>
      </c>
    </row>
    <row r="8" spans="1:11" ht="21">
      <c r="A8" s="8"/>
      <c r="B8" s="9"/>
      <c r="C8" s="9"/>
      <c r="D8" s="9"/>
      <c r="E8" s="76" t="s">
        <v>5</v>
      </c>
      <c r="F8" s="9">
        <v>2.96</v>
      </c>
      <c r="G8" s="5">
        <v>4.17</v>
      </c>
      <c r="H8" s="9">
        <v>6.3</v>
      </c>
      <c r="I8" s="9">
        <v>6</v>
      </c>
      <c r="J8" s="9"/>
      <c r="K8" s="10" t="s">
        <v>106</v>
      </c>
    </row>
    <row r="9" spans="1:11" ht="21">
      <c r="A9" s="3" t="s">
        <v>107</v>
      </c>
      <c r="B9" s="5" t="s">
        <v>108</v>
      </c>
      <c r="C9" s="5">
        <v>1.5</v>
      </c>
      <c r="D9" s="5">
        <v>4</v>
      </c>
      <c r="E9" s="6" t="s">
        <v>4</v>
      </c>
      <c r="F9" s="5">
        <v>5.5</v>
      </c>
      <c r="G9" s="4">
        <v>6</v>
      </c>
      <c r="H9" s="5">
        <v>7</v>
      </c>
      <c r="I9" s="5">
        <v>8</v>
      </c>
      <c r="J9" s="5"/>
      <c r="K9" s="7" t="s">
        <v>109</v>
      </c>
    </row>
    <row r="10" spans="1:11" ht="21.75">
      <c r="A10" s="3" t="s">
        <v>110</v>
      </c>
      <c r="B10" s="5"/>
      <c r="C10" s="5"/>
      <c r="D10" s="5"/>
      <c r="E10" s="6"/>
      <c r="F10" s="5"/>
      <c r="G10" s="18"/>
      <c r="H10" s="5"/>
      <c r="I10" s="5"/>
      <c r="J10" s="5"/>
      <c r="K10" s="7" t="s">
        <v>111</v>
      </c>
    </row>
    <row r="11" spans="1:11" ht="21.75">
      <c r="A11" s="3" t="s">
        <v>112</v>
      </c>
      <c r="B11" s="5"/>
      <c r="C11" s="5"/>
      <c r="D11" s="5"/>
      <c r="E11" s="6"/>
      <c r="F11" s="5"/>
      <c r="G11" s="18"/>
      <c r="H11" s="5"/>
      <c r="I11" s="5"/>
      <c r="J11" s="5"/>
      <c r="K11" s="7"/>
    </row>
    <row r="12" spans="1:11" ht="21">
      <c r="A12" s="8"/>
      <c r="B12" s="9"/>
      <c r="C12" s="9"/>
      <c r="D12" s="9"/>
      <c r="E12" s="36" t="s">
        <v>5</v>
      </c>
      <c r="F12" s="9">
        <v>7.2</v>
      </c>
      <c r="G12" s="9">
        <v>7.2</v>
      </c>
      <c r="H12" s="9">
        <v>15</v>
      </c>
      <c r="I12" s="9">
        <v>17</v>
      </c>
      <c r="J12" s="9"/>
      <c r="K12" s="10"/>
    </row>
    <row r="13" spans="1:11" ht="21">
      <c r="A13" s="3" t="s">
        <v>113</v>
      </c>
      <c r="B13" s="5" t="s">
        <v>114</v>
      </c>
      <c r="C13" s="5">
        <v>0.036</v>
      </c>
      <c r="D13" s="5">
        <v>0.241</v>
      </c>
      <c r="E13" s="6" t="s">
        <v>4</v>
      </c>
      <c r="F13" s="5">
        <v>0.35</v>
      </c>
      <c r="G13" s="4">
        <v>0.45</v>
      </c>
      <c r="H13" s="5">
        <v>0.5</v>
      </c>
      <c r="I13" s="5">
        <v>0.6</v>
      </c>
      <c r="J13" s="5"/>
      <c r="K13" s="7" t="s">
        <v>115</v>
      </c>
    </row>
    <row r="14" spans="1:11" ht="21.75">
      <c r="A14" s="3" t="s">
        <v>116</v>
      </c>
      <c r="B14" s="5"/>
      <c r="C14" s="5"/>
      <c r="D14" s="5"/>
      <c r="E14" s="6"/>
      <c r="F14" s="5"/>
      <c r="G14" s="18"/>
      <c r="H14" s="5"/>
      <c r="I14" s="5"/>
      <c r="J14" s="5"/>
      <c r="K14" s="7" t="s">
        <v>117</v>
      </c>
    </row>
    <row r="15" spans="1:11" ht="21.75">
      <c r="A15" s="3"/>
      <c r="B15" s="5"/>
      <c r="C15" s="5"/>
      <c r="D15" s="5"/>
      <c r="E15" s="6"/>
      <c r="F15" s="5"/>
      <c r="G15" s="18"/>
      <c r="H15" s="5"/>
      <c r="I15" s="5"/>
      <c r="J15" s="5"/>
      <c r="K15" s="7" t="s">
        <v>118</v>
      </c>
    </row>
    <row r="16" spans="1:11" ht="21.75">
      <c r="A16" s="3"/>
      <c r="B16" s="5"/>
      <c r="C16" s="5"/>
      <c r="D16" s="5"/>
      <c r="E16" s="6"/>
      <c r="F16" s="5"/>
      <c r="G16" s="18"/>
      <c r="H16" s="5"/>
      <c r="I16" s="5"/>
      <c r="J16" s="5"/>
      <c r="K16" s="7" t="s">
        <v>119</v>
      </c>
    </row>
    <row r="17" spans="1:11" ht="21">
      <c r="A17" s="8"/>
      <c r="B17" s="9"/>
      <c r="C17" s="9"/>
      <c r="D17" s="9"/>
      <c r="E17" s="36" t="s">
        <v>5</v>
      </c>
      <c r="F17" s="9">
        <v>0.46</v>
      </c>
      <c r="G17" s="5">
        <v>0.46</v>
      </c>
      <c r="H17" s="9">
        <v>0.68</v>
      </c>
      <c r="I17" s="9">
        <v>1.15</v>
      </c>
      <c r="J17" s="9"/>
      <c r="K17" s="10"/>
    </row>
    <row r="18" spans="1:11" ht="21">
      <c r="A18" s="3" t="s">
        <v>120</v>
      </c>
      <c r="B18" s="5" t="s">
        <v>1</v>
      </c>
      <c r="C18" s="5">
        <v>3.57</v>
      </c>
      <c r="D18" s="5">
        <v>13.79</v>
      </c>
      <c r="E18" s="6" t="s">
        <v>4</v>
      </c>
      <c r="F18" s="5" t="s">
        <v>74</v>
      </c>
      <c r="G18" s="4">
        <v>7</v>
      </c>
      <c r="H18" s="5">
        <v>7</v>
      </c>
      <c r="I18" s="5">
        <v>7</v>
      </c>
      <c r="J18" s="5"/>
      <c r="K18" s="7" t="s">
        <v>121</v>
      </c>
    </row>
    <row r="19" spans="1:11" ht="21.75">
      <c r="A19" s="3" t="s">
        <v>122</v>
      </c>
      <c r="B19" s="5"/>
      <c r="C19" s="5"/>
      <c r="D19" s="5"/>
      <c r="E19" s="6"/>
      <c r="F19" s="5"/>
      <c r="G19" s="18"/>
      <c r="H19" s="5"/>
      <c r="I19" s="5"/>
      <c r="J19" s="5"/>
      <c r="K19" s="7" t="s">
        <v>123</v>
      </c>
    </row>
    <row r="20" spans="1:11" ht="21.75">
      <c r="A20" s="3"/>
      <c r="B20" s="5"/>
      <c r="C20" s="5"/>
      <c r="D20" s="5"/>
      <c r="E20" s="6"/>
      <c r="F20" s="5"/>
      <c r="G20" s="18"/>
      <c r="H20" s="5"/>
      <c r="I20" s="5"/>
      <c r="J20" s="5"/>
      <c r="K20" s="7" t="s">
        <v>124</v>
      </c>
    </row>
    <row r="21" spans="1:11" ht="21">
      <c r="A21" s="8"/>
      <c r="B21" s="9"/>
      <c r="C21" s="9"/>
      <c r="D21" s="77"/>
      <c r="E21" s="36" t="s">
        <v>5</v>
      </c>
      <c r="F21" s="9">
        <v>7.1</v>
      </c>
      <c r="G21" s="9">
        <v>7.14</v>
      </c>
      <c r="H21" s="9">
        <v>4</v>
      </c>
      <c r="I21" s="9">
        <v>11.5</v>
      </c>
      <c r="J21" s="9"/>
      <c r="K21" s="10" t="s">
        <v>125</v>
      </c>
    </row>
    <row r="22" spans="1:11" ht="21">
      <c r="A22" s="3" t="s">
        <v>126</v>
      </c>
      <c r="B22" s="5" t="s">
        <v>1</v>
      </c>
      <c r="C22" s="5">
        <v>6.67</v>
      </c>
      <c r="D22" s="78">
        <v>5.88</v>
      </c>
      <c r="E22" s="6" t="s">
        <v>4</v>
      </c>
      <c r="F22" s="5">
        <v>16</v>
      </c>
      <c r="G22" s="5">
        <v>16</v>
      </c>
      <c r="H22" s="5">
        <v>35</v>
      </c>
      <c r="I22" s="5">
        <v>52</v>
      </c>
      <c r="J22" s="5"/>
      <c r="K22" s="7" t="s">
        <v>127</v>
      </c>
    </row>
    <row r="23" spans="1:11" ht="21.75">
      <c r="A23" s="3"/>
      <c r="B23" s="5"/>
      <c r="C23" s="5"/>
      <c r="D23" s="78"/>
      <c r="E23" s="6"/>
      <c r="F23" s="5"/>
      <c r="G23" s="18"/>
      <c r="H23" s="5"/>
      <c r="I23" s="5"/>
      <c r="J23" s="5"/>
      <c r="K23" s="7" t="s">
        <v>128</v>
      </c>
    </row>
    <row r="24" spans="1:11" ht="21">
      <c r="A24" s="8"/>
      <c r="B24" s="9"/>
      <c r="C24" s="9"/>
      <c r="D24" s="77"/>
      <c r="E24" s="36" t="s">
        <v>5</v>
      </c>
      <c r="F24" s="9">
        <v>15.56</v>
      </c>
      <c r="G24" s="9">
        <v>17.78</v>
      </c>
      <c r="H24" s="9">
        <v>48</v>
      </c>
      <c r="I24" s="9">
        <v>48.8</v>
      </c>
      <c r="J24" s="9"/>
      <c r="K24" s="10" t="s">
        <v>129</v>
      </c>
    </row>
    <row r="25" spans="1:11" ht="21">
      <c r="A25" s="3" t="s">
        <v>130</v>
      </c>
      <c r="B25" s="5" t="s">
        <v>2</v>
      </c>
      <c r="C25" s="5">
        <v>5.16</v>
      </c>
      <c r="D25" s="78">
        <v>3.05</v>
      </c>
      <c r="E25" s="6" t="s">
        <v>4</v>
      </c>
      <c r="F25" s="5">
        <v>3.25</v>
      </c>
      <c r="G25" s="5">
        <v>3</v>
      </c>
      <c r="H25" s="5">
        <v>2.8</v>
      </c>
      <c r="I25" s="5">
        <v>3</v>
      </c>
      <c r="J25" s="5"/>
      <c r="K25" s="7" t="s">
        <v>131</v>
      </c>
    </row>
    <row r="26" spans="1:11" ht="21.75">
      <c r="A26" s="3" t="s">
        <v>132</v>
      </c>
      <c r="B26" s="5"/>
      <c r="C26" s="5"/>
      <c r="D26" s="78"/>
      <c r="E26" s="6"/>
      <c r="F26" s="5"/>
      <c r="G26" s="18"/>
      <c r="H26" s="5"/>
      <c r="I26" s="5"/>
      <c r="J26" s="5"/>
      <c r="K26" s="7" t="s">
        <v>133</v>
      </c>
    </row>
    <row r="27" spans="1:11" ht="21">
      <c r="A27" s="3"/>
      <c r="B27" s="5"/>
      <c r="C27" s="5"/>
      <c r="D27" s="78"/>
      <c r="E27" s="6" t="s">
        <v>5</v>
      </c>
      <c r="F27" s="5">
        <v>3.25</v>
      </c>
      <c r="G27" s="5">
        <v>3.5</v>
      </c>
      <c r="H27" s="5">
        <v>3.5</v>
      </c>
      <c r="I27" s="5">
        <v>3.66</v>
      </c>
      <c r="J27" s="5"/>
      <c r="K27" s="7" t="s">
        <v>134</v>
      </c>
    </row>
    <row r="28" spans="1:11" ht="21">
      <c r="A28" s="79" t="s">
        <v>135</v>
      </c>
      <c r="B28" s="4" t="s">
        <v>9</v>
      </c>
      <c r="C28" s="80">
        <v>0.5</v>
      </c>
      <c r="D28" s="4">
        <v>0.5</v>
      </c>
      <c r="E28" s="80" t="s">
        <v>4</v>
      </c>
      <c r="F28" s="4">
        <v>0.5</v>
      </c>
      <c r="G28" s="80">
        <v>0.5</v>
      </c>
      <c r="H28" s="4">
        <v>0.5</v>
      </c>
      <c r="I28" s="80">
        <v>3</v>
      </c>
      <c r="J28" s="4"/>
      <c r="K28" s="81" t="s">
        <v>136</v>
      </c>
    </row>
    <row r="29" spans="1:11" ht="21.75">
      <c r="A29" s="3" t="s">
        <v>137</v>
      </c>
      <c r="B29" s="5" t="s">
        <v>39</v>
      </c>
      <c r="C29" s="6"/>
      <c r="D29" s="5"/>
      <c r="E29" s="6"/>
      <c r="F29" s="5"/>
      <c r="G29" s="25"/>
      <c r="H29" s="5"/>
      <c r="I29" s="6"/>
      <c r="J29" s="5"/>
      <c r="K29" s="12" t="s">
        <v>138</v>
      </c>
    </row>
    <row r="30" spans="1:11" ht="21">
      <c r="A30" s="3" t="s">
        <v>139</v>
      </c>
      <c r="B30" s="5"/>
      <c r="C30" s="6"/>
      <c r="D30" s="5"/>
      <c r="E30" s="6" t="s">
        <v>5</v>
      </c>
      <c r="F30" s="5">
        <v>1</v>
      </c>
      <c r="G30" s="6">
        <v>3</v>
      </c>
      <c r="H30" s="5">
        <v>3</v>
      </c>
      <c r="I30" s="6">
        <v>3.33</v>
      </c>
      <c r="J30" s="5"/>
      <c r="K30" s="12" t="s">
        <v>140</v>
      </c>
    </row>
    <row r="31" spans="1:11" ht="21.75">
      <c r="A31" s="3"/>
      <c r="B31" s="7"/>
      <c r="C31" s="11"/>
      <c r="D31" s="7"/>
      <c r="E31" s="11"/>
      <c r="F31" s="7"/>
      <c r="G31" s="25"/>
      <c r="H31" s="7"/>
      <c r="I31" s="11"/>
      <c r="J31" s="7"/>
      <c r="K31" s="12" t="s">
        <v>141</v>
      </c>
    </row>
    <row r="32" spans="1:11" ht="21.75">
      <c r="A32" s="8"/>
      <c r="B32" s="10"/>
      <c r="C32" s="22"/>
      <c r="D32" s="10"/>
      <c r="E32" s="22"/>
      <c r="F32" s="10"/>
      <c r="G32" s="82"/>
      <c r="H32" s="10"/>
      <c r="I32" s="22"/>
      <c r="J32" s="10"/>
      <c r="K32" s="10" t="s">
        <v>142</v>
      </c>
    </row>
    <row r="33" spans="1:11" ht="21.75">
      <c r="A33" s="11"/>
      <c r="B33" s="11"/>
      <c r="C33" s="11"/>
      <c r="D33" s="11"/>
      <c r="E33" s="11"/>
      <c r="F33" s="11"/>
      <c r="G33" s="25"/>
      <c r="H33" s="11"/>
      <c r="I33" s="11"/>
      <c r="J33" s="11"/>
      <c r="K33" s="11"/>
    </row>
    <row r="34" spans="1:11" ht="21.75">
      <c r="A34" s="11"/>
      <c r="B34" s="11"/>
      <c r="C34" s="11"/>
      <c r="D34" s="11"/>
      <c r="E34" s="11"/>
      <c r="F34" s="11"/>
      <c r="H34" s="11"/>
      <c r="I34" s="11"/>
      <c r="J34" s="11"/>
      <c r="K34" s="11"/>
    </row>
    <row r="35" spans="1:11" ht="21.75">
      <c r="A35" s="11"/>
      <c r="B35" s="11"/>
      <c r="C35" s="11"/>
      <c r="D35" s="11"/>
      <c r="E35" s="11"/>
      <c r="F35" s="11"/>
      <c r="H35" s="11"/>
      <c r="I35" s="11"/>
      <c r="J35" s="11"/>
      <c r="K35" s="11"/>
    </row>
    <row r="36" spans="1:11" ht="21.75">
      <c r="A36" s="11"/>
      <c r="B36" s="11"/>
      <c r="C36" s="11"/>
      <c r="D36" s="11"/>
      <c r="E36" s="11"/>
      <c r="F36" s="11"/>
      <c r="H36" s="11"/>
      <c r="I36" s="11"/>
      <c r="J36" s="11"/>
      <c r="K36" s="11"/>
    </row>
    <row r="37" spans="1:11" ht="21.75">
      <c r="A37" s="11"/>
      <c r="B37" s="11"/>
      <c r="C37" s="11"/>
      <c r="D37" s="11"/>
      <c r="E37" s="11"/>
      <c r="F37" s="11"/>
      <c r="H37" s="11"/>
      <c r="I37" s="11"/>
      <c r="J37" s="11"/>
      <c r="K37" s="11"/>
    </row>
    <row r="38" spans="1:11" ht="21.75">
      <c r="A38" s="11"/>
      <c r="B38" s="11"/>
      <c r="C38" s="11"/>
      <c r="D38" s="11"/>
      <c r="E38" s="11"/>
      <c r="F38" s="11"/>
      <c r="H38" s="11"/>
      <c r="I38" s="11"/>
      <c r="J38" s="11"/>
      <c r="K38" s="11"/>
    </row>
    <row r="39" spans="1:11" ht="21.75">
      <c r="A39" s="11"/>
      <c r="B39" s="11"/>
      <c r="C39" s="11"/>
      <c r="D39" s="11"/>
      <c r="E39" s="11"/>
      <c r="F39" s="11"/>
      <c r="H39" s="11"/>
      <c r="I39" s="11"/>
      <c r="J39" s="11"/>
      <c r="K39" s="11"/>
    </row>
    <row r="40" spans="1:11" ht="21.75">
      <c r="A40" s="11"/>
      <c r="B40" s="11"/>
      <c r="C40" s="11"/>
      <c r="D40" s="11"/>
      <c r="E40" s="11"/>
      <c r="F40" s="11"/>
      <c r="H40" s="11"/>
      <c r="I40" s="11"/>
      <c r="J40" s="11"/>
      <c r="K40" s="11"/>
    </row>
    <row r="41" spans="1:11" ht="21.75">
      <c r="A41" s="11"/>
      <c r="B41" s="11"/>
      <c r="C41" s="11"/>
      <c r="D41" s="11"/>
      <c r="E41" s="11"/>
      <c r="F41" s="11"/>
      <c r="H41" s="11"/>
      <c r="I41" s="11"/>
      <c r="J41" s="11"/>
      <c r="K41" s="11"/>
    </row>
    <row r="42" spans="1:11" ht="21.75">
      <c r="A42" s="11"/>
      <c r="B42" s="11"/>
      <c r="C42" s="11"/>
      <c r="D42" s="11"/>
      <c r="E42" s="11"/>
      <c r="F42" s="11"/>
      <c r="H42" s="11"/>
      <c r="I42" s="11"/>
      <c r="J42" s="11"/>
      <c r="K42" s="11"/>
    </row>
    <row r="43" spans="1:11" ht="21.75">
      <c r="A43" s="11"/>
      <c r="B43" s="11"/>
      <c r="C43" s="11"/>
      <c r="D43" s="11"/>
      <c r="E43" s="11"/>
      <c r="F43" s="11"/>
      <c r="H43" s="11"/>
      <c r="I43" s="11"/>
      <c r="J43" s="11"/>
      <c r="K43" s="11"/>
    </row>
  </sheetData>
  <mergeCells count="6">
    <mergeCell ref="A1:K1"/>
    <mergeCell ref="A2:K2"/>
    <mergeCell ref="A3:A4"/>
    <mergeCell ref="B3:B4"/>
    <mergeCell ref="E3:E4"/>
    <mergeCell ref="F3:J3"/>
  </mergeCells>
  <printOptions/>
  <pageMargins left="0.54" right="0.17" top="1" bottom="1" header="0.5" footer="0.5"/>
  <pageSetup horizontalDpi="600" verticalDpi="600" orientation="landscape" paperSize="9" r:id="rId1"/>
  <rowBreaks count="1" manualBreakCount="1">
    <brk id="2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126"/>
  <sheetViews>
    <sheetView workbookViewId="0" topLeftCell="A1">
      <selection activeCell="A5" sqref="A5"/>
    </sheetView>
  </sheetViews>
  <sheetFormatPr defaultColWidth="9.140625" defaultRowHeight="21.75"/>
  <cols>
    <col min="1" max="1" width="35.28125" style="1" customWidth="1"/>
    <col min="2" max="2" width="8.421875" style="1" customWidth="1"/>
    <col min="3" max="4" width="7.421875" style="1" customWidth="1"/>
    <col min="5" max="5" width="6.7109375" style="1" customWidth="1"/>
    <col min="6" max="6" width="7.28125" style="14" customWidth="1"/>
    <col min="7" max="7" width="7.28125" style="0" customWidth="1"/>
    <col min="8" max="10" width="7.28125" style="1" customWidth="1"/>
    <col min="11" max="14" width="9.140625" style="1" customWidth="1"/>
    <col min="15" max="15" width="13.7109375" style="1" customWidth="1"/>
    <col min="16" max="16384" width="9.140625" style="1" customWidth="1"/>
  </cols>
  <sheetData>
    <row r="1" spans="1:15" s="164" customFormat="1" ht="21.75" customHeight="1">
      <c r="A1" s="168" t="s">
        <v>175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</row>
    <row r="2" spans="1:15" s="164" customFormat="1" ht="21.75" customHeight="1">
      <c r="A2" s="169" t="s">
        <v>236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</row>
    <row r="3" spans="1:15" ht="21.75" customHeight="1">
      <c r="A3" s="189" t="s">
        <v>0</v>
      </c>
      <c r="B3" s="191" t="s">
        <v>3</v>
      </c>
      <c r="C3" s="193" t="s">
        <v>23</v>
      </c>
      <c r="D3" s="195"/>
      <c r="E3" s="172"/>
      <c r="F3" s="193" t="s">
        <v>6</v>
      </c>
      <c r="G3" s="194"/>
      <c r="H3" s="194"/>
      <c r="I3" s="194"/>
      <c r="J3" s="195"/>
      <c r="K3" s="165" t="s">
        <v>40</v>
      </c>
      <c r="L3" s="166"/>
      <c r="M3" s="166"/>
      <c r="N3" s="166"/>
      <c r="O3" s="167"/>
    </row>
    <row r="4" spans="1:15" ht="21">
      <c r="A4" s="170"/>
      <c r="B4" s="171"/>
      <c r="C4" s="15">
        <v>2543</v>
      </c>
      <c r="D4" s="2">
        <v>2544</v>
      </c>
      <c r="E4" s="173"/>
      <c r="F4" s="15">
        <v>2545</v>
      </c>
      <c r="G4" s="15">
        <v>2546</v>
      </c>
      <c r="H4" s="15">
        <v>2547</v>
      </c>
      <c r="I4" s="15">
        <v>2548</v>
      </c>
      <c r="J4" s="15">
        <v>2549</v>
      </c>
      <c r="K4" s="23"/>
      <c r="L4" s="24"/>
      <c r="M4" s="24"/>
      <c r="N4" s="24"/>
      <c r="O4" s="13"/>
    </row>
    <row r="5" spans="1:15" ht="21">
      <c r="A5" s="7" t="s">
        <v>17</v>
      </c>
      <c r="B5" s="5" t="s">
        <v>1</v>
      </c>
      <c r="C5" s="4">
        <v>15.38</v>
      </c>
      <c r="D5" s="4">
        <v>12.67</v>
      </c>
      <c r="E5" s="4" t="s">
        <v>4</v>
      </c>
      <c r="F5" s="4">
        <v>12</v>
      </c>
      <c r="G5" s="4">
        <v>12</v>
      </c>
      <c r="H5" s="4">
        <v>12</v>
      </c>
      <c r="I5" s="4">
        <v>15</v>
      </c>
      <c r="J5" s="16"/>
      <c r="K5" s="3" t="s">
        <v>7</v>
      </c>
      <c r="L5" s="11"/>
      <c r="M5" s="11"/>
      <c r="N5" s="11"/>
      <c r="O5" s="12"/>
    </row>
    <row r="6" spans="1:15" ht="21">
      <c r="A6" s="10" t="s">
        <v>16</v>
      </c>
      <c r="B6" s="9"/>
      <c r="C6" s="9"/>
      <c r="D6" s="9"/>
      <c r="E6" s="9" t="s">
        <v>5</v>
      </c>
      <c r="F6" s="9">
        <v>19.3</v>
      </c>
      <c r="G6" s="9">
        <v>23.2</v>
      </c>
      <c r="H6" s="9">
        <v>18.3</v>
      </c>
      <c r="I6" s="9">
        <v>21.1</v>
      </c>
      <c r="J6" s="10"/>
      <c r="K6" s="8" t="s">
        <v>53</v>
      </c>
      <c r="L6" s="22"/>
      <c r="M6" s="22"/>
      <c r="N6" s="22"/>
      <c r="O6" s="13"/>
    </row>
    <row r="7" spans="1:15" ht="21">
      <c r="A7" s="7" t="s">
        <v>12</v>
      </c>
      <c r="B7" s="5" t="s">
        <v>9</v>
      </c>
      <c r="C7" s="5">
        <v>0.6</v>
      </c>
      <c r="D7" s="5">
        <v>0.36</v>
      </c>
      <c r="E7" s="5" t="s">
        <v>4</v>
      </c>
      <c r="F7" s="5">
        <v>0.35</v>
      </c>
      <c r="G7" s="4">
        <v>0.37</v>
      </c>
      <c r="H7" s="27">
        <v>0.4</v>
      </c>
      <c r="I7" s="27">
        <v>0.8</v>
      </c>
      <c r="J7" s="7"/>
      <c r="K7" s="3" t="s">
        <v>25</v>
      </c>
      <c r="L7" s="11"/>
      <c r="M7" s="11"/>
      <c r="N7" s="11"/>
      <c r="O7" s="12"/>
    </row>
    <row r="8" spans="1:15" ht="21">
      <c r="A8" s="7"/>
      <c r="B8" s="5" t="s">
        <v>24</v>
      </c>
      <c r="C8" s="5"/>
      <c r="D8" s="5"/>
      <c r="E8" s="5" t="s">
        <v>5</v>
      </c>
      <c r="F8" s="5">
        <v>0.57</v>
      </c>
      <c r="G8" s="27">
        <v>0.5</v>
      </c>
      <c r="H8" s="5">
        <v>1.88</v>
      </c>
      <c r="I8" s="5">
        <v>0.96</v>
      </c>
      <c r="J8" s="7"/>
      <c r="K8" s="3" t="s">
        <v>54</v>
      </c>
      <c r="L8" s="11"/>
      <c r="M8" s="11"/>
      <c r="N8" s="11"/>
      <c r="O8" s="12"/>
    </row>
    <row r="9" spans="1:15" ht="21.75">
      <c r="A9" s="7"/>
      <c r="B9" s="5"/>
      <c r="C9" s="5"/>
      <c r="D9" s="5"/>
      <c r="E9" s="5"/>
      <c r="F9" s="5"/>
      <c r="G9" s="18"/>
      <c r="H9" s="5"/>
      <c r="I9" s="7"/>
      <c r="J9" s="7"/>
      <c r="K9" s="3" t="s">
        <v>26</v>
      </c>
      <c r="L9" s="11"/>
      <c r="M9" s="11"/>
      <c r="N9" s="11"/>
      <c r="O9" s="12"/>
    </row>
    <row r="10" spans="1:15" ht="21.75">
      <c r="A10" s="10"/>
      <c r="B10" s="9"/>
      <c r="C10" s="9"/>
      <c r="D10" s="9"/>
      <c r="E10" s="9"/>
      <c r="F10" s="9"/>
      <c r="G10" s="17"/>
      <c r="H10" s="9"/>
      <c r="I10" s="10"/>
      <c r="J10" s="10"/>
      <c r="K10" s="8" t="s">
        <v>55</v>
      </c>
      <c r="L10" s="22"/>
      <c r="M10" s="22"/>
      <c r="N10" s="22"/>
      <c r="O10" s="13"/>
    </row>
    <row r="11" spans="1:15" ht="21">
      <c r="A11" s="7" t="s">
        <v>41</v>
      </c>
      <c r="B11" s="5" t="s">
        <v>1</v>
      </c>
      <c r="C11" s="5">
        <v>4</v>
      </c>
      <c r="D11" s="5">
        <v>0</v>
      </c>
      <c r="E11" s="5" t="s">
        <v>4</v>
      </c>
      <c r="F11" s="5">
        <v>4</v>
      </c>
      <c r="G11" s="4">
        <v>4</v>
      </c>
      <c r="H11" s="5">
        <v>4</v>
      </c>
      <c r="I11" s="5">
        <v>4</v>
      </c>
      <c r="J11" s="7"/>
      <c r="K11" s="3" t="s">
        <v>27</v>
      </c>
      <c r="L11" s="11"/>
      <c r="M11" s="11"/>
      <c r="N11" s="11"/>
      <c r="O11" s="12"/>
    </row>
    <row r="12" spans="1:15" ht="21">
      <c r="A12" s="7" t="s">
        <v>42</v>
      </c>
      <c r="B12" s="5"/>
      <c r="C12" s="5"/>
      <c r="D12" s="5"/>
      <c r="E12" s="5" t="s">
        <v>5</v>
      </c>
      <c r="F12" s="5">
        <v>7.7</v>
      </c>
      <c r="G12" s="5">
        <v>7.4</v>
      </c>
      <c r="H12" s="29">
        <v>4</v>
      </c>
      <c r="I12" s="29">
        <v>4</v>
      </c>
      <c r="J12" s="7"/>
      <c r="K12" s="3" t="s">
        <v>28</v>
      </c>
      <c r="L12" s="11"/>
      <c r="M12" s="11"/>
      <c r="N12" s="11"/>
      <c r="O12" s="12"/>
    </row>
    <row r="13" spans="1:15" ht="21.75">
      <c r="A13" s="10"/>
      <c r="B13" s="9"/>
      <c r="C13" s="9"/>
      <c r="D13" s="9"/>
      <c r="E13" s="9"/>
      <c r="F13" s="9"/>
      <c r="G13" s="17"/>
      <c r="H13" s="9"/>
      <c r="I13" s="10"/>
      <c r="J13" s="10"/>
      <c r="K13" s="8" t="s">
        <v>56</v>
      </c>
      <c r="L13" s="22"/>
      <c r="M13" s="22"/>
      <c r="N13" s="22"/>
      <c r="O13" s="13"/>
    </row>
    <row r="14" spans="1:15" ht="21">
      <c r="A14" s="7" t="s">
        <v>18</v>
      </c>
      <c r="B14" s="5" t="s">
        <v>2</v>
      </c>
      <c r="C14" s="5">
        <v>4.13</v>
      </c>
      <c r="D14" s="5">
        <v>4.11</v>
      </c>
      <c r="E14" s="5" t="s">
        <v>4</v>
      </c>
      <c r="F14" s="5">
        <v>4.2</v>
      </c>
      <c r="G14" s="4">
        <v>4.2</v>
      </c>
      <c r="H14" s="5">
        <v>4.2</v>
      </c>
      <c r="I14" s="5">
        <v>4.2</v>
      </c>
      <c r="J14" s="7"/>
      <c r="K14" s="3" t="s">
        <v>29</v>
      </c>
      <c r="L14" s="11"/>
      <c r="M14" s="11"/>
      <c r="N14" s="11"/>
      <c r="O14" s="12"/>
    </row>
    <row r="15" spans="1:15" ht="21">
      <c r="A15" s="10" t="s">
        <v>19</v>
      </c>
      <c r="B15" s="9"/>
      <c r="C15" s="9"/>
      <c r="D15" s="9"/>
      <c r="E15" s="9" t="s">
        <v>5</v>
      </c>
      <c r="F15" s="9">
        <v>4.12</v>
      </c>
      <c r="G15" s="9">
        <v>4.3</v>
      </c>
      <c r="H15" s="9">
        <v>4.6</v>
      </c>
      <c r="I15" s="9">
        <v>4.3</v>
      </c>
      <c r="J15" s="10"/>
      <c r="K15" s="8" t="s">
        <v>30</v>
      </c>
      <c r="L15" s="22"/>
      <c r="M15" s="22"/>
      <c r="N15" s="22"/>
      <c r="O15" s="13"/>
    </row>
    <row r="16" spans="1:15" ht="21">
      <c r="A16" s="7" t="s">
        <v>13</v>
      </c>
      <c r="B16" s="5" t="s">
        <v>10</v>
      </c>
      <c r="C16" s="5" t="s">
        <v>43</v>
      </c>
      <c r="D16" s="5" t="s">
        <v>44</v>
      </c>
      <c r="E16" s="5" t="s">
        <v>4</v>
      </c>
      <c r="F16" s="5" t="s">
        <v>45</v>
      </c>
      <c r="G16" s="4" t="s">
        <v>47</v>
      </c>
      <c r="H16" s="5">
        <v>0.7</v>
      </c>
      <c r="I16" s="5">
        <v>0.5</v>
      </c>
      <c r="J16" s="7"/>
      <c r="K16" s="3" t="s">
        <v>31</v>
      </c>
      <c r="L16" s="11"/>
      <c r="M16" s="11"/>
      <c r="N16" s="11"/>
      <c r="O16" s="12"/>
    </row>
    <row r="17" spans="1:15" ht="21">
      <c r="A17" s="7"/>
      <c r="B17" s="5"/>
      <c r="C17" s="5"/>
      <c r="D17" s="5"/>
      <c r="E17" s="5" t="s">
        <v>5</v>
      </c>
      <c r="F17" s="5" t="s">
        <v>46</v>
      </c>
      <c r="G17" s="5" t="s">
        <v>52</v>
      </c>
      <c r="H17" s="5">
        <v>0.66</v>
      </c>
      <c r="I17" s="5">
        <v>0.59</v>
      </c>
      <c r="J17" s="7"/>
      <c r="K17" s="3" t="s">
        <v>48</v>
      </c>
      <c r="L17" s="11"/>
      <c r="M17" s="11"/>
      <c r="N17" s="11"/>
      <c r="O17" s="12"/>
    </row>
    <row r="18" spans="1:15" ht="21.75">
      <c r="A18" s="7"/>
      <c r="B18" s="5"/>
      <c r="C18" s="5"/>
      <c r="D18" s="5"/>
      <c r="E18" s="5"/>
      <c r="F18" s="5"/>
      <c r="G18" s="18"/>
      <c r="H18" s="5"/>
      <c r="I18" s="7"/>
      <c r="J18" s="7"/>
      <c r="K18" s="3" t="s">
        <v>51</v>
      </c>
      <c r="L18" s="11"/>
      <c r="M18" s="11"/>
      <c r="N18" s="11"/>
      <c r="O18" s="12"/>
    </row>
    <row r="19" spans="1:15" ht="21.75">
      <c r="A19" s="7"/>
      <c r="B19" s="5"/>
      <c r="C19" s="5"/>
      <c r="D19" s="5"/>
      <c r="E19" s="5"/>
      <c r="F19" s="5"/>
      <c r="G19" s="18"/>
      <c r="H19" s="5"/>
      <c r="I19" s="7"/>
      <c r="J19" s="7"/>
      <c r="K19" s="3" t="s">
        <v>50</v>
      </c>
      <c r="L19" s="11"/>
      <c r="M19" s="11"/>
      <c r="N19" s="11"/>
      <c r="O19" s="12"/>
    </row>
    <row r="20" spans="1:15" ht="21.75">
      <c r="A20" s="10"/>
      <c r="B20" s="9"/>
      <c r="C20" s="9"/>
      <c r="D20" s="9"/>
      <c r="E20" s="9"/>
      <c r="F20" s="9"/>
      <c r="G20" s="17"/>
      <c r="H20" s="9"/>
      <c r="I20" s="10"/>
      <c r="J20" s="10"/>
      <c r="K20" s="8" t="s">
        <v>49</v>
      </c>
      <c r="L20" s="22"/>
      <c r="M20" s="22"/>
      <c r="N20" s="22"/>
      <c r="O20" s="13"/>
    </row>
    <row r="21" spans="1:15" ht="21">
      <c r="A21" s="7" t="s">
        <v>14</v>
      </c>
      <c r="B21" s="5" t="s">
        <v>11</v>
      </c>
      <c r="C21" s="19">
        <v>63957</v>
      </c>
      <c r="D21" s="19">
        <v>63020</v>
      </c>
      <c r="E21" s="5" t="s">
        <v>4</v>
      </c>
      <c r="F21" s="26">
        <v>65000</v>
      </c>
      <c r="G21" s="28">
        <v>65000</v>
      </c>
      <c r="H21" s="19">
        <v>65000</v>
      </c>
      <c r="I21" s="19">
        <v>65000</v>
      </c>
      <c r="J21" s="20"/>
      <c r="K21" s="3" t="s">
        <v>32</v>
      </c>
      <c r="L21" s="11"/>
      <c r="M21" s="11"/>
      <c r="N21" s="11"/>
      <c r="O21" s="12"/>
    </row>
    <row r="22" spans="1:15" ht="21">
      <c r="A22" s="7"/>
      <c r="B22" s="5"/>
      <c r="C22" s="21" t="s">
        <v>37</v>
      </c>
      <c r="D22" s="21" t="s">
        <v>37</v>
      </c>
      <c r="E22" s="5" t="s">
        <v>5</v>
      </c>
      <c r="F22" s="19">
        <v>50253</v>
      </c>
      <c r="G22" s="19">
        <v>52721</v>
      </c>
      <c r="H22" s="19">
        <v>31610</v>
      </c>
      <c r="I22" s="19">
        <v>68491</v>
      </c>
      <c r="J22" s="7"/>
      <c r="K22" s="3" t="s">
        <v>33</v>
      </c>
      <c r="L22" s="11"/>
      <c r="M22" s="11"/>
      <c r="N22" s="11"/>
      <c r="O22" s="12"/>
    </row>
    <row r="23" spans="1:15" ht="21.75">
      <c r="A23" s="10"/>
      <c r="B23" s="9"/>
      <c r="C23" s="9" t="s">
        <v>38</v>
      </c>
      <c r="D23" s="9" t="s">
        <v>38</v>
      </c>
      <c r="E23" s="9"/>
      <c r="F23" s="9"/>
      <c r="G23" s="17"/>
      <c r="H23" s="9"/>
      <c r="I23" s="10"/>
      <c r="J23" s="10"/>
      <c r="K23" s="8" t="s">
        <v>34</v>
      </c>
      <c r="L23" s="22"/>
      <c r="M23" s="22"/>
      <c r="N23" s="22"/>
      <c r="O23" s="13"/>
    </row>
    <row r="24" spans="1:15" ht="21">
      <c r="A24" s="7" t="s">
        <v>15</v>
      </c>
      <c r="B24" s="5" t="s">
        <v>1</v>
      </c>
      <c r="C24" s="5" t="s">
        <v>8</v>
      </c>
      <c r="D24" s="5" t="s">
        <v>8</v>
      </c>
      <c r="E24" s="5" t="s">
        <v>4</v>
      </c>
      <c r="F24" s="5">
        <v>20</v>
      </c>
      <c r="G24" s="4">
        <v>17</v>
      </c>
      <c r="H24" s="5">
        <v>5</v>
      </c>
      <c r="I24" s="5">
        <v>4</v>
      </c>
      <c r="J24" s="7"/>
      <c r="K24" s="3" t="s">
        <v>35</v>
      </c>
      <c r="L24" s="11"/>
      <c r="M24" s="11"/>
      <c r="N24" s="11"/>
      <c r="O24" s="12"/>
    </row>
    <row r="25" spans="1:15" ht="21">
      <c r="A25" s="10"/>
      <c r="B25" s="9"/>
      <c r="C25" s="9"/>
      <c r="D25" s="9"/>
      <c r="E25" s="9" t="s">
        <v>5</v>
      </c>
      <c r="F25" s="9">
        <v>2.75</v>
      </c>
      <c r="G25" s="9">
        <v>4.59</v>
      </c>
      <c r="H25" s="9">
        <v>0.86</v>
      </c>
      <c r="I25" s="9">
        <v>2.18</v>
      </c>
      <c r="J25" s="10"/>
      <c r="K25" s="8" t="s">
        <v>36</v>
      </c>
      <c r="L25" s="22"/>
      <c r="M25" s="22"/>
      <c r="N25" s="22"/>
      <c r="O25" s="13"/>
    </row>
    <row r="26" spans="1:15" ht="21">
      <c r="A26" s="7" t="s">
        <v>20</v>
      </c>
      <c r="B26" s="5" t="s">
        <v>9</v>
      </c>
      <c r="C26" s="5">
        <v>1.5</v>
      </c>
      <c r="D26" s="5">
        <v>0</v>
      </c>
      <c r="E26" s="5" t="s">
        <v>4</v>
      </c>
      <c r="F26" s="5">
        <v>0.2</v>
      </c>
      <c r="G26" s="4">
        <v>0.3</v>
      </c>
      <c r="H26" s="5">
        <v>0.3</v>
      </c>
      <c r="I26" s="5">
        <v>0.4</v>
      </c>
      <c r="J26" s="7"/>
      <c r="K26" s="3" t="s">
        <v>57</v>
      </c>
      <c r="L26" s="11"/>
      <c r="M26" s="11"/>
      <c r="N26" s="11"/>
      <c r="O26" s="12"/>
    </row>
    <row r="27" spans="1:15" ht="21">
      <c r="A27" s="7" t="s">
        <v>21</v>
      </c>
      <c r="B27" s="5" t="s">
        <v>39</v>
      </c>
      <c r="C27" s="5"/>
      <c r="D27" s="5"/>
      <c r="E27" s="5" t="s">
        <v>5</v>
      </c>
      <c r="F27" s="5">
        <v>0.2</v>
      </c>
      <c r="G27" s="5">
        <v>0.4</v>
      </c>
      <c r="H27" s="29">
        <v>1</v>
      </c>
      <c r="I27" s="5">
        <v>1.6</v>
      </c>
      <c r="J27" s="7"/>
      <c r="K27" s="3"/>
      <c r="L27" s="11"/>
      <c r="M27" s="11"/>
      <c r="N27" s="11"/>
      <c r="O27" s="12"/>
    </row>
    <row r="28" spans="1:15" ht="21.75">
      <c r="A28" s="10" t="s">
        <v>22</v>
      </c>
      <c r="B28" s="9"/>
      <c r="C28" s="9"/>
      <c r="D28" s="9"/>
      <c r="E28" s="10"/>
      <c r="F28" s="9"/>
      <c r="G28" s="17"/>
      <c r="H28" s="9"/>
      <c r="I28" s="10"/>
      <c r="J28" s="10"/>
      <c r="K28" s="8"/>
      <c r="L28" s="22"/>
      <c r="M28" s="22"/>
      <c r="N28" s="22"/>
      <c r="O28" s="13"/>
    </row>
    <row r="29" spans="1:15" ht="21.75">
      <c r="A29" s="11"/>
      <c r="B29" s="6"/>
      <c r="C29" s="6"/>
      <c r="D29" s="6"/>
      <c r="E29" s="11"/>
      <c r="F29" s="6"/>
      <c r="G29" s="25"/>
      <c r="H29" s="6"/>
      <c r="I29" s="11"/>
      <c r="J29" s="11"/>
      <c r="K29" s="11"/>
      <c r="L29" s="11"/>
      <c r="M29" s="11"/>
      <c r="N29" s="11"/>
      <c r="O29" s="11"/>
    </row>
    <row r="30" spans="1:8" ht="21.75">
      <c r="A30" s="1" t="s">
        <v>58</v>
      </c>
      <c r="B30" s="14"/>
      <c r="H30" s="14"/>
    </row>
    <row r="31" ht="21.75">
      <c r="H31" s="14"/>
    </row>
    <row r="32" ht="21.75">
      <c r="H32" s="14"/>
    </row>
    <row r="33" ht="21.75">
      <c r="H33" s="14"/>
    </row>
    <row r="34" ht="21.75">
      <c r="H34" s="14"/>
    </row>
    <row r="35" ht="21.75">
      <c r="H35" s="14"/>
    </row>
    <row r="36" ht="21.75">
      <c r="H36" s="14"/>
    </row>
    <row r="37" ht="21.75">
      <c r="H37" s="14"/>
    </row>
    <row r="38" ht="21.75">
      <c r="H38" s="14"/>
    </row>
    <row r="39" ht="21.75">
      <c r="H39" s="14"/>
    </row>
    <row r="40" ht="21.75">
      <c r="H40" s="14"/>
    </row>
    <row r="41" ht="21.75">
      <c r="H41" s="14"/>
    </row>
    <row r="42" ht="21.75">
      <c r="H42" s="14"/>
    </row>
    <row r="43" ht="21.75">
      <c r="H43" s="14"/>
    </row>
    <row r="44" ht="21.75">
      <c r="H44" s="14"/>
    </row>
    <row r="45" ht="21.75">
      <c r="H45" s="14"/>
    </row>
    <row r="46" ht="21.75">
      <c r="H46" s="14"/>
    </row>
    <row r="47" ht="21.75">
      <c r="H47" s="14"/>
    </row>
    <row r="48" ht="21.75">
      <c r="H48" s="14"/>
    </row>
    <row r="49" ht="21.75">
      <c r="H49" s="14"/>
    </row>
    <row r="50" ht="21.75">
      <c r="H50" s="14"/>
    </row>
    <row r="51" ht="21.75">
      <c r="H51" s="14"/>
    </row>
    <row r="52" ht="21.75">
      <c r="H52" s="14"/>
    </row>
    <row r="53" ht="21.75">
      <c r="H53" s="14"/>
    </row>
    <row r="54" ht="21.75">
      <c r="H54" s="14"/>
    </row>
    <row r="55" ht="21.75">
      <c r="H55" s="14"/>
    </row>
    <row r="56" ht="21.75">
      <c r="H56" s="14"/>
    </row>
    <row r="57" ht="21.75">
      <c r="H57" s="14"/>
    </row>
    <row r="58" ht="21.75">
      <c r="H58" s="14"/>
    </row>
    <row r="59" ht="21.75">
      <c r="H59" s="14"/>
    </row>
    <row r="60" ht="21.75">
      <c r="H60" s="14"/>
    </row>
    <row r="61" ht="21.75">
      <c r="H61" s="14"/>
    </row>
    <row r="62" ht="21.75">
      <c r="H62" s="14"/>
    </row>
    <row r="63" ht="21.75">
      <c r="H63" s="14"/>
    </row>
    <row r="64" ht="21.75">
      <c r="H64" s="14"/>
    </row>
    <row r="65" ht="21.75">
      <c r="H65" s="14"/>
    </row>
    <row r="66" ht="21.75">
      <c r="H66" s="14"/>
    </row>
    <row r="67" ht="21.75">
      <c r="H67" s="14"/>
    </row>
    <row r="68" ht="21.75">
      <c r="H68" s="14"/>
    </row>
    <row r="69" ht="21.75">
      <c r="H69" s="14"/>
    </row>
    <row r="70" ht="21.75">
      <c r="H70" s="14"/>
    </row>
    <row r="71" ht="21.75">
      <c r="H71" s="14"/>
    </row>
    <row r="72" ht="21.75">
      <c r="H72" s="14"/>
    </row>
    <row r="73" ht="21.75">
      <c r="H73" s="14"/>
    </row>
    <row r="74" ht="21.75">
      <c r="H74" s="14"/>
    </row>
    <row r="75" ht="21.75">
      <c r="H75" s="14"/>
    </row>
    <row r="76" ht="21.75">
      <c r="H76" s="14"/>
    </row>
    <row r="77" ht="21.75">
      <c r="H77" s="14"/>
    </row>
    <row r="78" ht="21.75">
      <c r="H78" s="14"/>
    </row>
    <row r="79" ht="21.75">
      <c r="H79" s="14"/>
    </row>
    <row r="80" ht="21.75">
      <c r="H80" s="14"/>
    </row>
    <row r="81" ht="21.75">
      <c r="H81" s="14"/>
    </row>
    <row r="82" ht="21.75">
      <c r="H82" s="14"/>
    </row>
    <row r="83" ht="21.75">
      <c r="H83" s="14"/>
    </row>
    <row r="84" ht="21.75">
      <c r="H84" s="14"/>
    </row>
    <row r="85" ht="21.75">
      <c r="H85" s="14"/>
    </row>
    <row r="86" ht="21.75">
      <c r="H86" s="14"/>
    </row>
    <row r="87" ht="21.75">
      <c r="H87" s="14"/>
    </row>
    <row r="88" ht="21.75">
      <c r="H88" s="14"/>
    </row>
    <row r="89" ht="21.75">
      <c r="H89" s="14"/>
    </row>
    <row r="90" ht="21.75">
      <c r="H90" s="14"/>
    </row>
    <row r="91" ht="21.75">
      <c r="H91" s="14"/>
    </row>
    <row r="92" ht="21.75">
      <c r="H92" s="14"/>
    </row>
    <row r="93" ht="21.75">
      <c r="H93" s="14"/>
    </row>
    <row r="94" ht="21.75">
      <c r="H94" s="14"/>
    </row>
    <row r="95" ht="21.75">
      <c r="H95" s="14"/>
    </row>
    <row r="96" ht="21.75">
      <c r="H96" s="14"/>
    </row>
    <row r="97" ht="21.75">
      <c r="H97" s="14"/>
    </row>
    <row r="98" ht="21.75">
      <c r="H98" s="14"/>
    </row>
    <row r="99" ht="21.75">
      <c r="H99" s="14"/>
    </row>
    <row r="100" ht="21.75">
      <c r="H100" s="14"/>
    </row>
    <row r="101" ht="21.75">
      <c r="H101" s="14"/>
    </row>
    <row r="102" ht="21.75">
      <c r="H102" s="14"/>
    </row>
    <row r="103" ht="21.75">
      <c r="H103" s="14"/>
    </row>
    <row r="104" ht="21.75">
      <c r="H104" s="14"/>
    </row>
    <row r="105" ht="21.75">
      <c r="H105" s="14"/>
    </row>
    <row r="106" ht="21.75">
      <c r="H106" s="14"/>
    </row>
    <row r="107" ht="21.75">
      <c r="H107" s="14"/>
    </row>
    <row r="108" ht="21.75">
      <c r="H108" s="14"/>
    </row>
    <row r="109" ht="21.75">
      <c r="H109" s="14"/>
    </row>
    <row r="110" ht="21.75">
      <c r="H110" s="14"/>
    </row>
    <row r="111" ht="21.75">
      <c r="H111" s="14"/>
    </row>
    <row r="112" ht="21.75">
      <c r="H112" s="14"/>
    </row>
    <row r="113" ht="21.75">
      <c r="H113" s="14"/>
    </row>
    <row r="114" ht="21.75">
      <c r="H114" s="14"/>
    </row>
    <row r="115" ht="21.75">
      <c r="H115" s="14"/>
    </row>
    <row r="116" ht="21.75">
      <c r="H116" s="14"/>
    </row>
    <row r="117" ht="21.75">
      <c r="H117" s="14"/>
    </row>
    <row r="118" ht="21.75">
      <c r="H118" s="14"/>
    </row>
    <row r="119" ht="21.75">
      <c r="H119" s="14"/>
    </row>
    <row r="120" ht="21.75">
      <c r="H120" s="14"/>
    </row>
    <row r="121" ht="21.75">
      <c r="H121" s="14"/>
    </row>
    <row r="122" ht="21.75">
      <c r="H122" s="14"/>
    </row>
    <row r="123" ht="21.75">
      <c r="H123" s="14"/>
    </row>
    <row r="124" ht="21.75">
      <c r="H124" s="14"/>
    </row>
    <row r="125" ht="21.75">
      <c r="H125" s="14"/>
    </row>
    <row r="126" ht="21.75">
      <c r="H126" s="14"/>
    </row>
  </sheetData>
  <mergeCells count="8">
    <mergeCell ref="K3:O3"/>
    <mergeCell ref="A1:O1"/>
    <mergeCell ref="A2:O2"/>
    <mergeCell ref="A3:A4"/>
    <mergeCell ref="C3:D3"/>
    <mergeCell ref="B3:B4"/>
    <mergeCell ref="F3:J3"/>
    <mergeCell ref="E3:E4"/>
  </mergeCells>
  <printOptions/>
  <pageMargins left="0.75" right="0.21" top="1" bottom="1" header="0.5" footer="0.5"/>
  <pageSetup horizontalDpi="300" verticalDpi="3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">
      <selection activeCell="A2" sqref="A2:K2"/>
    </sheetView>
  </sheetViews>
  <sheetFormatPr defaultColWidth="9.140625" defaultRowHeight="21.75"/>
  <cols>
    <col min="1" max="1" width="29.57421875" style="1" customWidth="1"/>
    <col min="2" max="2" width="8.57421875" style="103" customWidth="1"/>
    <col min="3" max="3" width="8.28125" style="1" customWidth="1"/>
    <col min="4" max="5" width="8.00390625" style="1" customWidth="1"/>
    <col min="6" max="6" width="8.140625" style="1" customWidth="1"/>
    <col min="7" max="7" width="8.28125" style="1" customWidth="1"/>
    <col min="8" max="9" width="7.57421875" style="1" customWidth="1"/>
    <col min="10" max="10" width="6.421875" style="1" customWidth="1"/>
    <col min="11" max="11" width="33.8515625" style="1" customWidth="1"/>
    <col min="12" max="12" width="25.28125" style="1" customWidth="1"/>
    <col min="13" max="16384" width="9.140625" style="1" customWidth="1"/>
  </cols>
  <sheetData>
    <row r="1" spans="1:11" s="14" customFormat="1" ht="21">
      <c r="A1" s="174" t="s">
        <v>233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1:11" s="14" customFormat="1" ht="21">
      <c r="A2" s="188" t="s">
        <v>143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</row>
    <row r="3" spans="1:11" s="40" customFormat="1" ht="21">
      <c r="A3" s="189" t="s">
        <v>0</v>
      </c>
      <c r="B3" s="189" t="s">
        <v>144</v>
      </c>
      <c r="C3" s="196" t="s">
        <v>145</v>
      </c>
      <c r="D3" s="197"/>
      <c r="E3" s="198"/>
      <c r="F3" s="193" t="s">
        <v>6</v>
      </c>
      <c r="G3" s="194"/>
      <c r="H3" s="194"/>
      <c r="I3" s="194"/>
      <c r="J3" s="195"/>
      <c r="K3" s="200" t="s">
        <v>40</v>
      </c>
    </row>
    <row r="4" spans="1:11" ht="21">
      <c r="A4" s="170"/>
      <c r="B4" s="175"/>
      <c r="C4" s="84">
        <v>2543</v>
      </c>
      <c r="D4" s="84">
        <v>2544</v>
      </c>
      <c r="E4" s="199"/>
      <c r="F4" s="84">
        <v>2545</v>
      </c>
      <c r="G4" s="85">
        <v>2546</v>
      </c>
      <c r="H4" s="84">
        <v>2547</v>
      </c>
      <c r="I4" s="84">
        <v>2548</v>
      </c>
      <c r="J4" s="84">
        <v>2549</v>
      </c>
      <c r="K4" s="200"/>
    </row>
    <row r="5" spans="1:11" ht="105">
      <c r="A5" s="43" t="s">
        <v>146</v>
      </c>
      <c r="B5" s="55" t="s">
        <v>1</v>
      </c>
      <c r="C5" s="86">
        <v>5.26</v>
      </c>
      <c r="D5" s="86">
        <v>4.87</v>
      </c>
      <c r="E5" s="86" t="s">
        <v>4</v>
      </c>
      <c r="F5" s="86">
        <v>2.5</v>
      </c>
      <c r="G5" s="57">
        <v>2.8</v>
      </c>
      <c r="H5" s="55">
        <v>8</v>
      </c>
      <c r="I5" s="55">
        <v>12</v>
      </c>
      <c r="J5" s="55"/>
      <c r="K5" s="43" t="s">
        <v>147</v>
      </c>
    </row>
    <row r="6" spans="1:11" ht="21">
      <c r="A6" s="87"/>
      <c r="B6" s="88"/>
      <c r="C6" s="89"/>
      <c r="D6" s="89"/>
      <c r="E6" s="89" t="s">
        <v>5</v>
      </c>
      <c r="F6" s="89">
        <v>5.1</v>
      </c>
      <c r="G6" s="90">
        <v>9.37</v>
      </c>
      <c r="H6" s="88">
        <v>9.6</v>
      </c>
      <c r="I6" s="88">
        <v>13</v>
      </c>
      <c r="J6" s="88"/>
      <c r="K6" s="87"/>
    </row>
    <row r="7" spans="1:11" ht="84">
      <c r="A7" s="91" t="s">
        <v>148</v>
      </c>
      <c r="B7" s="92" t="s">
        <v>108</v>
      </c>
      <c r="C7" s="92">
        <v>3</v>
      </c>
      <c r="D7" s="92">
        <v>7</v>
      </c>
      <c r="E7" s="92" t="s">
        <v>4</v>
      </c>
      <c r="F7" s="92">
        <v>6</v>
      </c>
      <c r="G7" s="57">
        <v>8</v>
      </c>
      <c r="H7" s="92">
        <v>16</v>
      </c>
      <c r="I7" s="92">
        <v>22</v>
      </c>
      <c r="J7" s="92"/>
      <c r="K7" s="91" t="s">
        <v>149</v>
      </c>
    </row>
    <row r="8" spans="1:11" ht="21">
      <c r="A8" s="87"/>
      <c r="B8" s="88"/>
      <c r="C8" s="88"/>
      <c r="D8" s="88"/>
      <c r="E8" s="88" t="s">
        <v>5</v>
      </c>
      <c r="F8" s="88">
        <v>5</v>
      </c>
      <c r="G8" s="90">
        <v>8</v>
      </c>
      <c r="H8" s="88">
        <v>21</v>
      </c>
      <c r="I8" s="88">
        <v>25</v>
      </c>
      <c r="J8" s="88"/>
      <c r="K8" s="87"/>
    </row>
    <row r="9" spans="1:11" ht="84">
      <c r="A9" s="91" t="s">
        <v>150</v>
      </c>
      <c r="B9" s="92" t="s">
        <v>9</v>
      </c>
      <c r="C9" s="93">
        <v>0.25</v>
      </c>
      <c r="D9" s="93">
        <v>0.22</v>
      </c>
      <c r="E9" s="93" t="s">
        <v>4</v>
      </c>
      <c r="F9" s="93">
        <v>0.5</v>
      </c>
      <c r="G9" s="57">
        <v>0.7</v>
      </c>
      <c r="H9" s="92">
        <v>0.45</v>
      </c>
      <c r="I9" s="92">
        <v>1</v>
      </c>
      <c r="J9" s="92"/>
      <c r="K9" s="91" t="s">
        <v>151</v>
      </c>
    </row>
    <row r="10" spans="1:11" ht="21">
      <c r="A10" s="87"/>
      <c r="B10" s="88"/>
      <c r="C10" s="94"/>
      <c r="D10" s="94"/>
      <c r="E10" s="94" t="s">
        <v>5</v>
      </c>
      <c r="F10" s="94">
        <v>0.3</v>
      </c>
      <c r="G10" s="90">
        <v>0.4</v>
      </c>
      <c r="H10" s="88">
        <v>0.45</v>
      </c>
      <c r="I10" s="88">
        <v>0.62</v>
      </c>
      <c r="J10" s="88"/>
      <c r="K10" s="87"/>
    </row>
    <row r="11" spans="1:11" ht="60" customHeight="1">
      <c r="A11" s="43" t="s">
        <v>152</v>
      </c>
      <c r="B11" s="55" t="s">
        <v>1</v>
      </c>
      <c r="C11" s="95">
        <v>1.96</v>
      </c>
      <c r="D11" s="95">
        <v>4.49</v>
      </c>
      <c r="E11" s="95" t="s">
        <v>4</v>
      </c>
      <c r="F11" s="95">
        <v>4.5</v>
      </c>
      <c r="G11" s="55">
        <v>4.5</v>
      </c>
      <c r="H11" s="55">
        <v>9</v>
      </c>
      <c r="I11" s="55">
        <v>4.5</v>
      </c>
      <c r="J11" s="96"/>
      <c r="K11" s="43" t="s">
        <v>153</v>
      </c>
    </row>
    <row r="12" spans="1:11" ht="21">
      <c r="A12" s="49"/>
      <c r="B12" s="65"/>
      <c r="C12" s="97"/>
      <c r="D12" s="98"/>
      <c r="E12" s="97"/>
      <c r="F12" s="98"/>
      <c r="G12" s="6"/>
      <c r="H12" s="65"/>
      <c r="I12" s="99"/>
      <c r="J12" s="100"/>
      <c r="K12" s="91"/>
    </row>
    <row r="13" spans="1:11" ht="21">
      <c r="A13" s="87"/>
      <c r="B13" s="65"/>
      <c r="C13" s="94"/>
      <c r="D13" s="94"/>
      <c r="E13" s="94" t="s">
        <v>5</v>
      </c>
      <c r="F13" s="94">
        <v>5</v>
      </c>
      <c r="G13" s="90">
        <v>4.5</v>
      </c>
      <c r="H13" s="88">
        <v>4.5</v>
      </c>
      <c r="I13" s="88">
        <v>4.76</v>
      </c>
      <c r="J13" s="101"/>
      <c r="K13" s="87"/>
    </row>
    <row r="14" spans="1:11" s="40" customFormat="1" ht="21">
      <c r="A14" s="189" t="s">
        <v>0</v>
      </c>
      <c r="B14" s="189" t="s">
        <v>144</v>
      </c>
      <c r="C14" s="196" t="s">
        <v>145</v>
      </c>
      <c r="D14" s="197"/>
      <c r="E14" s="198"/>
      <c r="F14" s="193" t="s">
        <v>6</v>
      </c>
      <c r="G14" s="194"/>
      <c r="H14" s="194"/>
      <c r="I14" s="194"/>
      <c r="J14" s="195"/>
      <c r="K14" s="200" t="s">
        <v>40</v>
      </c>
    </row>
    <row r="15" spans="1:11" ht="21">
      <c r="A15" s="170"/>
      <c r="B15" s="175"/>
      <c r="C15" s="84">
        <v>2543</v>
      </c>
      <c r="D15" s="84">
        <v>2544</v>
      </c>
      <c r="E15" s="199"/>
      <c r="F15" s="84">
        <v>2545</v>
      </c>
      <c r="G15" s="85">
        <v>2546</v>
      </c>
      <c r="H15" s="84">
        <v>2547</v>
      </c>
      <c r="I15" s="84">
        <v>2548</v>
      </c>
      <c r="J15" s="84">
        <v>2549</v>
      </c>
      <c r="K15" s="200"/>
    </row>
    <row r="16" spans="1:11" ht="105">
      <c r="A16" s="91" t="s">
        <v>154</v>
      </c>
      <c r="B16" s="92" t="s">
        <v>1</v>
      </c>
      <c r="C16" s="92" t="s">
        <v>79</v>
      </c>
      <c r="D16" s="92" t="s">
        <v>79</v>
      </c>
      <c r="E16" s="92" t="s">
        <v>4</v>
      </c>
      <c r="F16" s="92">
        <v>30</v>
      </c>
      <c r="G16" s="57">
        <v>50</v>
      </c>
      <c r="H16" s="92" t="s">
        <v>155</v>
      </c>
      <c r="I16" s="92">
        <v>45</v>
      </c>
      <c r="J16" s="92"/>
      <c r="K16" s="91" t="s">
        <v>156</v>
      </c>
    </row>
    <row r="17" spans="1:11" ht="21">
      <c r="A17" s="91"/>
      <c r="B17" s="92"/>
      <c r="C17" s="92"/>
      <c r="D17" s="92"/>
      <c r="E17" s="92"/>
      <c r="F17" s="92"/>
      <c r="G17" s="57"/>
      <c r="H17" s="92"/>
      <c r="I17" s="92"/>
      <c r="J17" s="92"/>
      <c r="K17" s="91"/>
    </row>
    <row r="18" spans="1:11" ht="21">
      <c r="A18" s="87"/>
      <c r="B18" s="88"/>
      <c r="C18" s="88"/>
      <c r="D18" s="88"/>
      <c r="E18" s="88" t="s">
        <v>5</v>
      </c>
      <c r="F18" s="88">
        <v>50</v>
      </c>
      <c r="G18" s="90">
        <v>37</v>
      </c>
      <c r="H18" s="88">
        <v>40</v>
      </c>
      <c r="I18" s="88">
        <v>46</v>
      </c>
      <c r="J18" s="88"/>
      <c r="K18" s="87"/>
    </row>
    <row r="19" spans="1:11" ht="104.25" customHeight="1">
      <c r="A19" s="91" t="s">
        <v>157</v>
      </c>
      <c r="B19" s="54" t="s">
        <v>158</v>
      </c>
      <c r="C19" s="92" t="s">
        <v>79</v>
      </c>
      <c r="D19" s="92" t="s">
        <v>79</v>
      </c>
      <c r="E19" s="92" t="s">
        <v>4</v>
      </c>
      <c r="F19" s="55">
        <v>0.67</v>
      </c>
      <c r="G19" s="57">
        <v>1</v>
      </c>
      <c r="H19" s="92">
        <v>1</v>
      </c>
      <c r="I19" s="92">
        <v>1</v>
      </c>
      <c r="J19" s="92"/>
      <c r="K19" s="43" t="s">
        <v>159</v>
      </c>
    </row>
    <row r="20" spans="1:11" ht="21">
      <c r="A20" s="102"/>
      <c r="B20" s="90"/>
      <c r="C20" s="90"/>
      <c r="D20" s="90"/>
      <c r="E20" s="90" t="s">
        <v>5</v>
      </c>
      <c r="F20" s="90">
        <v>1</v>
      </c>
      <c r="G20" s="90" t="s">
        <v>8</v>
      </c>
      <c r="H20" s="90">
        <v>1</v>
      </c>
      <c r="I20" s="90">
        <v>3</v>
      </c>
      <c r="J20" s="90"/>
      <c r="K20" s="102" t="s">
        <v>160</v>
      </c>
    </row>
    <row r="27" ht="21">
      <c r="K27" s="1" t="s">
        <v>160</v>
      </c>
    </row>
  </sheetData>
  <mergeCells count="14">
    <mergeCell ref="F14:J14"/>
    <mergeCell ref="K14:K15"/>
    <mergeCell ref="A14:A15"/>
    <mergeCell ref="B14:B15"/>
    <mergeCell ref="C14:D14"/>
    <mergeCell ref="E14:E15"/>
    <mergeCell ref="A1:K1"/>
    <mergeCell ref="A2:K2"/>
    <mergeCell ref="A3:A4"/>
    <mergeCell ref="B3:B4"/>
    <mergeCell ref="C3:D3"/>
    <mergeCell ref="E3:E4"/>
    <mergeCell ref="F3:J3"/>
    <mergeCell ref="K3:K4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1">
      <selection activeCell="A2" sqref="A2:L2"/>
    </sheetView>
  </sheetViews>
  <sheetFormatPr defaultColWidth="9.140625" defaultRowHeight="21.75"/>
  <cols>
    <col min="1" max="1" width="34.00390625" style="1" customWidth="1"/>
    <col min="2" max="2" width="8.7109375" style="1" customWidth="1"/>
    <col min="3" max="3" width="0.2890625" style="1" customWidth="1"/>
    <col min="4" max="4" width="0.13671875" style="1" hidden="1" customWidth="1"/>
    <col min="5" max="5" width="6.421875" style="1" customWidth="1"/>
    <col min="6" max="7" width="7.57421875" style="1" customWidth="1"/>
    <col min="8" max="8" width="7.28125" style="1" hidden="1" customWidth="1"/>
    <col min="9" max="10" width="7.57421875" style="1" customWidth="1"/>
    <col min="11" max="11" width="6.8515625" style="1" customWidth="1"/>
    <col min="12" max="12" width="48.00390625" style="1" customWidth="1"/>
    <col min="13" max="16384" width="9.140625" style="1" customWidth="1"/>
  </cols>
  <sheetData>
    <row r="1" spans="1:12" ht="21">
      <c r="A1" s="187" t="s">
        <v>161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</row>
    <row r="2" spans="1:12" ht="21">
      <c r="A2" s="188" t="s">
        <v>234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</row>
    <row r="3" spans="1:12" ht="21">
      <c r="A3" s="189" t="s">
        <v>0</v>
      </c>
      <c r="B3" s="191" t="s">
        <v>3</v>
      </c>
      <c r="C3" s="193" t="s">
        <v>23</v>
      </c>
      <c r="D3" s="195"/>
      <c r="E3" s="172"/>
      <c r="F3" s="194" t="s">
        <v>6</v>
      </c>
      <c r="G3" s="194"/>
      <c r="H3" s="194"/>
      <c r="I3" s="194"/>
      <c r="J3" s="194"/>
      <c r="K3" s="195"/>
      <c r="L3" s="73" t="s">
        <v>40</v>
      </c>
    </row>
    <row r="4" spans="1:12" ht="21">
      <c r="A4" s="170"/>
      <c r="B4" s="170"/>
      <c r="C4" s="33">
        <v>2543</v>
      </c>
      <c r="D4" s="33">
        <v>2544</v>
      </c>
      <c r="E4" s="201"/>
      <c r="F4" s="15">
        <v>2545</v>
      </c>
      <c r="G4" s="15">
        <v>2546</v>
      </c>
      <c r="H4" s="75"/>
      <c r="I4" s="75">
        <v>2547</v>
      </c>
      <c r="J4" s="15">
        <v>2548</v>
      </c>
      <c r="K4" s="15" t="s">
        <v>162</v>
      </c>
      <c r="L4" s="104"/>
    </row>
    <row r="5" spans="1:12" ht="36.75" customHeight="1">
      <c r="A5" s="202" t="s">
        <v>163</v>
      </c>
      <c r="B5" s="55" t="s">
        <v>1</v>
      </c>
      <c r="C5" s="44"/>
      <c r="D5" s="44"/>
      <c r="E5" s="57" t="s">
        <v>4</v>
      </c>
      <c r="F5" s="55">
        <v>12</v>
      </c>
      <c r="G5" s="55">
        <v>14</v>
      </c>
      <c r="H5" s="55"/>
      <c r="I5" s="55">
        <v>16</v>
      </c>
      <c r="J5" s="55">
        <v>18</v>
      </c>
      <c r="K5" s="55">
        <v>18</v>
      </c>
      <c r="L5" s="204" t="s">
        <v>164</v>
      </c>
    </row>
    <row r="6" spans="1:12" ht="21">
      <c r="A6" s="203"/>
      <c r="B6" s="65"/>
      <c r="C6" s="65"/>
      <c r="D6" s="65"/>
      <c r="E6" s="65" t="s">
        <v>5</v>
      </c>
      <c r="F6" s="65">
        <v>19</v>
      </c>
      <c r="G6" s="65">
        <v>19</v>
      </c>
      <c r="H6" s="65">
        <v>19</v>
      </c>
      <c r="I6" s="65">
        <v>22</v>
      </c>
      <c r="J6" s="65">
        <v>19</v>
      </c>
      <c r="K6" s="65"/>
      <c r="L6" s="203"/>
    </row>
    <row r="7" spans="1:12" ht="21">
      <c r="A7" s="202" t="s">
        <v>165</v>
      </c>
      <c r="B7" s="92" t="s">
        <v>108</v>
      </c>
      <c r="C7" s="92"/>
      <c r="D7" s="92">
        <v>1</v>
      </c>
      <c r="E7" s="57" t="s">
        <v>4</v>
      </c>
      <c r="F7" s="92">
        <v>2</v>
      </c>
      <c r="G7" s="92">
        <v>4</v>
      </c>
      <c r="H7" s="92"/>
      <c r="I7" s="92">
        <v>6</v>
      </c>
      <c r="J7" s="92">
        <v>8</v>
      </c>
      <c r="K7" s="92"/>
      <c r="L7" s="205" t="s">
        <v>166</v>
      </c>
    </row>
    <row r="8" spans="1:12" ht="21">
      <c r="A8" s="203"/>
      <c r="B8" s="65"/>
      <c r="C8" s="65"/>
      <c r="D8" s="65"/>
      <c r="E8" s="65" t="s">
        <v>5</v>
      </c>
      <c r="F8" s="65">
        <v>4</v>
      </c>
      <c r="G8" s="65">
        <v>5</v>
      </c>
      <c r="H8" s="65">
        <v>5</v>
      </c>
      <c r="I8" s="65">
        <v>15</v>
      </c>
      <c r="J8" s="65">
        <v>7</v>
      </c>
      <c r="K8" s="65"/>
      <c r="L8" s="206"/>
    </row>
    <row r="9" spans="1:12" ht="42">
      <c r="A9" s="202" t="s">
        <v>150</v>
      </c>
      <c r="B9" s="106" t="s">
        <v>69</v>
      </c>
      <c r="C9" s="106"/>
      <c r="D9" s="106">
        <v>0.19</v>
      </c>
      <c r="E9" s="57" t="s">
        <v>4</v>
      </c>
      <c r="F9" s="92">
        <v>0.4</v>
      </c>
      <c r="G9" s="92">
        <v>0.5</v>
      </c>
      <c r="H9" s="92"/>
      <c r="I9" s="92">
        <v>0.6</v>
      </c>
      <c r="J9" s="92">
        <v>1</v>
      </c>
      <c r="K9" s="92">
        <v>1</v>
      </c>
      <c r="L9" s="205" t="s">
        <v>167</v>
      </c>
    </row>
    <row r="10" spans="1:12" ht="21">
      <c r="A10" s="203"/>
      <c r="B10" s="56"/>
      <c r="C10" s="56"/>
      <c r="D10" s="56"/>
      <c r="E10" s="65" t="s">
        <v>5</v>
      </c>
      <c r="F10" s="65">
        <v>1.36</v>
      </c>
      <c r="G10" s="65">
        <v>0.67</v>
      </c>
      <c r="H10" s="65">
        <v>0.67</v>
      </c>
      <c r="I10" s="65">
        <v>1.61</v>
      </c>
      <c r="J10" s="65">
        <v>1.75</v>
      </c>
      <c r="K10" s="65"/>
      <c r="L10" s="206"/>
    </row>
    <row r="11" spans="1:12" ht="63">
      <c r="A11" s="202" t="s">
        <v>152</v>
      </c>
      <c r="B11" s="92" t="s">
        <v>1</v>
      </c>
      <c r="C11" s="92"/>
      <c r="D11" s="92"/>
      <c r="E11" s="57" t="s">
        <v>4</v>
      </c>
      <c r="F11" s="92">
        <v>6</v>
      </c>
      <c r="G11" s="92">
        <v>9</v>
      </c>
      <c r="H11" s="92"/>
      <c r="I11" s="92">
        <v>12</v>
      </c>
      <c r="J11" s="92">
        <v>12</v>
      </c>
      <c r="K11" s="92"/>
      <c r="L11" s="107" t="s">
        <v>168</v>
      </c>
    </row>
    <row r="12" spans="1:12" ht="21">
      <c r="A12" s="203"/>
      <c r="B12" s="65"/>
      <c r="C12" s="65"/>
      <c r="D12" s="65"/>
      <c r="E12" s="65" t="s">
        <v>5</v>
      </c>
      <c r="F12" s="65">
        <v>9</v>
      </c>
      <c r="G12" s="65">
        <v>0</v>
      </c>
      <c r="H12" s="65">
        <v>0</v>
      </c>
      <c r="I12" s="65">
        <v>0</v>
      </c>
      <c r="J12" s="65">
        <v>25</v>
      </c>
      <c r="K12" s="65"/>
      <c r="L12" s="108" t="s">
        <v>169</v>
      </c>
    </row>
    <row r="13" spans="1:12" ht="42">
      <c r="A13" s="43" t="s">
        <v>170</v>
      </c>
      <c r="B13" s="55" t="s">
        <v>1</v>
      </c>
      <c r="C13" s="55"/>
      <c r="D13" s="55" t="s">
        <v>79</v>
      </c>
      <c r="E13" s="109" t="s">
        <v>4</v>
      </c>
      <c r="F13" s="55">
        <v>10</v>
      </c>
      <c r="G13" s="55">
        <v>30</v>
      </c>
      <c r="H13" s="55"/>
      <c r="I13" s="55">
        <v>50</v>
      </c>
      <c r="J13" s="55">
        <v>50</v>
      </c>
      <c r="K13" s="55" t="s">
        <v>160</v>
      </c>
      <c r="L13" s="204" t="s">
        <v>171</v>
      </c>
    </row>
    <row r="14" spans="1:12" ht="21.75">
      <c r="A14" s="105"/>
      <c r="B14" s="65"/>
      <c r="C14" s="65"/>
      <c r="D14" s="65"/>
      <c r="E14" s="65" t="s">
        <v>5</v>
      </c>
      <c r="F14" s="65">
        <v>20</v>
      </c>
      <c r="G14" s="65">
        <v>57</v>
      </c>
      <c r="H14" s="65">
        <v>57</v>
      </c>
      <c r="I14" s="65">
        <v>52</v>
      </c>
      <c r="J14" s="65">
        <v>52</v>
      </c>
      <c r="K14" s="65"/>
      <c r="L14" s="203"/>
    </row>
    <row r="15" spans="1:12" ht="42">
      <c r="A15" s="202" t="s">
        <v>172</v>
      </c>
      <c r="B15" s="106" t="s">
        <v>158</v>
      </c>
      <c r="C15" s="106">
        <v>1.5</v>
      </c>
      <c r="D15" s="106">
        <v>0.12</v>
      </c>
      <c r="E15" s="57" t="s">
        <v>4</v>
      </c>
      <c r="F15" s="92">
        <v>0.7</v>
      </c>
      <c r="G15" s="92">
        <v>0.8</v>
      </c>
      <c r="H15" s="92"/>
      <c r="I15" s="92">
        <v>1</v>
      </c>
      <c r="J15" s="92">
        <v>1</v>
      </c>
      <c r="K15" s="92" t="s">
        <v>160</v>
      </c>
      <c r="L15" s="202" t="s">
        <v>173</v>
      </c>
    </row>
    <row r="16" spans="1:12" ht="21">
      <c r="A16" s="173"/>
      <c r="B16" s="10"/>
      <c r="C16" s="10"/>
      <c r="D16" s="10"/>
      <c r="E16" s="9" t="s">
        <v>5</v>
      </c>
      <c r="F16" s="9">
        <v>1.33</v>
      </c>
      <c r="G16" s="9">
        <v>2.5</v>
      </c>
      <c r="H16" s="9">
        <v>2.5</v>
      </c>
      <c r="I16" s="9">
        <v>1.5</v>
      </c>
      <c r="J16" s="9">
        <v>2.3</v>
      </c>
      <c r="K16" s="10"/>
      <c r="L16" s="173"/>
    </row>
    <row r="17" ht="21">
      <c r="A17" s="1" t="s">
        <v>174</v>
      </c>
    </row>
  </sheetData>
  <mergeCells count="17">
    <mergeCell ref="A15:A16"/>
    <mergeCell ref="L15:L16"/>
    <mergeCell ref="A9:A10"/>
    <mergeCell ref="L9:L10"/>
    <mergeCell ref="A11:A12"/>
    <mergeCell ref="L13:L14"/>
    <mergeCell ref="A5:A6"/>
    <mergeCell ref="L5:L6"/>
    <mergeCell ref="A7:A8"/>
    <mergeCell ref="L7:L8"/>
    <mergeCell ref="A1:L1"/>
    <mergeCell ref="A2:L2"/>
    <mergeCell ref="A3:A4"/>
    <mergeCell ref="B3:B4"/>
    <mergeCell ref="C3:D3"/>
    <mergeCell ref="E3:E4"/>
    <mergeCell ref="F3:K3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13">
      <selection activeCell="B5" sqref="B5"/>
    </sheetView>
  </sheetViews>
  <sheetFormatPr defaultColWidth="9.140625" defaultRowHeight="21.75"/>
  <cols>
    <col min="1" max="1" width="35.8515625" style="143" customWidth="1"/>
    <col min="2" max="2" width="8.57421875" style="162" customWidth="1"/>
    <col min="3" max="3" width="7.421875" style="143" customWidth="1"/>
    <col min="4" max="4" width="8.00390625" style="143" customWidth="1"/>
    <col min="5" max="5" width="7.140625" style="143" customWidth="1"/>
    <col min="6" max="6" width="5.57421875" style="143" customWidth="1"/>
    <col min="7" max="7" width="5.421875" style="143" customWidth="1"/>
    <col min="8" max="10" width="6.00390625" style="143" customWidth="1"/>
    <col min="11" max="11" width="44.28125" style="143" customWidth="1"/>
    <col min="12" max="16384" width="9.140625" style="143" customWidth="1"/>
  </cols>
  <sheetData>
    <row r="1" spans="1:11" ht="21">
      <c r="A1" s="187" t="s">
        <v>175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</row>
    <row r="2" spans="1:11" ht="21">
      <c r="A2" s="188" t="s">
        <v>235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</row>
    <row r="3" spans="1:11" ht="21">
      <c r="A3" s="189" t="s">
        <v>0</v>
      </c>
      <c r="B3" s="189" t="s">
        <v>3</v>
      </c>
      <c r="C3" s="207" t="s">
        <v>145</v>
      </c>
      <c r="D3" s="208"/>
      <c r="E3" s="209"/>
      <c r="F3" s="194" t="s">
        <v>6</v>
      </c>
      <c r="G3" s="194"/>
      <c r="H3" s="194"/>
      <c r="I3" s="194"/>
      <c r="J3" s="195"/>
      <c r="K3" s="144" t="s">
        <v>61</v>
      </c>
    </row>
    <row r="4" spans="1:11" ht="21" customHeight="1">
      <c r="A4" s="175"/>
      <c r="B4" s="175"/>
      <c r="C4" s="145">
        <v>2543</v>
      </c>
      <c r="D4" s="145">
        <v>2544</v>
      </c>
      <c r="E4" s="210"/>
      <c r="F4" s="145">
        <v>2545</v>
      </c>
      <c r="G4" s="145">
        <v>2546</v>
      </c>
      <c r="H4" s="145">
        <v>2547</v>
      </c>
      <c r="I4" s="145">
        <v>2548</v>
      </c>
      <c r="J4" s="145">
        <v>2549</v>
      </c>
      <c r="K4" s="146"/>
    </row>
    <row r="5" spans="1:11" s="150" customFormat="1" ht="84" customHeight="1">
      <c r="A5" s="147" t="s">
        <v>207</v>
      </c>
      <c r="B5" s="148" t="s">
        <v>108</v>
      </c>
      <c r="C5" s="149">
        <v>3</v>
      </c>
      <c r="D5" s="149">
        <v>7</v>
      </c>
      <c r="E5" s="149" t="s">
        <v>4</v>
      </c>
      <c r="F5" s="149">
        <v>1</v>
      </c>
      <c r="G5" s="149">
        <v>2</v>
      </c>
      <c r="H5" s="149">
        <v>2</v>
      </c>
      <c r="I5" s="149">
        <v>3</v>
      </c>
      <c r="J5" s="149"/>
      <c r="K5" s="147" t="s">
        <v>208</v>
      </c>
    </row>
    <row r="6" spans="1:11" s="150" customFormat="1" ht="21">
      <c r="A6" s="151"/>
      <c r="B6" s="152"/>
      <c r="C6" s="153"/>
      <c r="D6" s="153"/>
      <c r="E6" s="153" t="s">
        <v>5</v>
      </c>
      <c r="F6" s="153">
        <v>5</v>
      </c>
      <c r="G6" s="153">
        <v>4</v>
      </c>
      <c r="H6" s="153">
        <v>3</v>
      </c>
      <c r="I6" s="153">
        <v>6</v>
      </c>
      <c r="J6" s="153"/>
      <c r="K6" s="151"/>
    </row>
    <row r="7" spans="1:11" s="150" customFormat="1" ht="42">
      <c r="A7" s="147" t="s">
        <v>12</v>
      </c>
      <c r="B7" s="148" t="s">
        <v>9</v>
      </c>
      <c r="C7" s="149">
        <v>0.25</v>
      </c>
      <c r="D7" s="149">
        <v>0.22</v>
      </c>
      <c r="E7" s="149" t="s">
        <v>4</v>
      </c>
      <c r="F7" s="149">
        <v>0.5</v>
      </c>
      <c r="G7" s="149">
        <v>0.5</v>
      </c>
      <c r="H7" s="149">
        <v>0.6</v>
      </c>
      <c r="I7" s="149">
        <v>0.8</v>
      </c>
      <c r="J7" s="149"/>
      <c r="K7" s="147" t="s">
        <v>226</v>
      </c>
    </row>
    <row r="8" spans="1:11" s="150" customFormat="1" ht="21">
      <c r="A8" s="151"/>
      <c r="B8" s="152"/>
      <c r="C8" s="153"/>
      <c r="D8" s="153"/>
      <c r="E8" s="153" t="s">
        <v>5</v>
      </c>
      <c r="F8" s="153">
        <v>1.31</v>
      </c>
      <c r="G8" s="153">
        <v>0.91</v>
      </c>
      <c r="H8" s="153">
        <v>1</v>
      </c>
      <c r="I8" s="153">
        <v>1.6</v>
      </c>
      <c r="J8" s="153"/>
      <c r="K8" s="151" t="s">
        <v>227</v>
      </c>
    </row>
    <row r="9" spans="1:11" s="150" customFormat="1" ht="63">
      <c r="A9" s="147" t="s">
        <v>209</v>
      </c>
      <c r="B9" s="148" t="s">
        <v>1</v>
      </c>
      <c r="C9" s="149">
        <v>1.96</v>
      </c>
      <c r="D9" s="149">
        <v>4.49</v>
      </c>
      <c r="E9" s="149" t="s">
        <v>4</v>
      </c>
      <c r="F9" s="149" t="s">
        <v>210</v>
      </c>
      <c r="G9" s="149" t="s">
        <v>210</v>
      </c>
      <c r="H9" s="149" t="s">
        <v>210</v>
      </c>
      <c r="I9" s="149" t="s">
        <v>210</v>
      </c>
      <c r="J9" s="149"/>
      <c r="K9" s="147" t="s">
        <v>211</v>
      </c>
    </row>
    <row r="10" spans="1:11" s="150" customFormat="1" ht="21">
      <c r="A10" s="151"/>
      <c r="B10" s="152"/>
      <c r="C10" s="153"/>
      <c r="D10" s="153"/>
      <c r="E10" s="153" t="s">
        <v>5</v>
      </c>
      <c r="F10" s="153">
        <v>23.1</v>
      </c>
      <c r="G10" s="153">
        <v>16.67</v>
      </c>
      <c r="H10" s="153">
        <v>0</v>
      </c>
      <c r="I10" s="153" t="s">
        <v>212</v>
      </c>
      <c r="J10" s="153"/>
      <c r="K10" s="151"/>
    </row>
    <row r="11" spans="1:11" s="150" customFormat="1" ht="84">
      <c r="A11" s="147" t="s">
        <v>213</v>
      </c>
      <c r="B11" s="148" t="s">
        <v>1</v>
      </c>
      <c r="C11" s="149" t="s">
        <v>79</v>
      </c>
      <c r="D11" s="149" t="s">
        <v>79</v>
      </c>
      <c r="E11" s="149" t="s">
        <v>4</v>
      </c>
      <c r="F11" s="149">
        <v>15</v>
      </c>
      <c r="G11" s="149">
        <v>20</v>
      </c>
      <c r="H11" s="149">
        <v>30</v>
      </c>
      <c r="I11" s="149">
        <v>25</v>
      </c>
      <c r="J11" s="149"/>
      <c r="K11" s="147" t="s">
        <v>228</v>
      </c>
    </row>
    <row r="12" spans="1:11" s="150" customFormat="1" ht="21">
      <c r="A12" s="151"/>
      <c r="B12" s="152"/>
      <c r="C12" s="153"/>
      <c r="D12" s="153"/>
      <c r="E12" s="153" t="s">
        <v>5</v>
      </c>
      <c r="F12" s="153">
        <v>22.1</v>
      </c>
      <c r="G12" s="153">
        <v>25</v>
      </c>
      <c r="H12" s="153">
        <v>26</v>
      </c>
      <c r="I12" s="153">
        <v>34.2</v>
      </c>
      <c r="J12" s="153"/>
      <c r="K12" s="151"/>
    </row>
    <row r="13" spans="1:11" s="150" customFormat="1" ht="76.5" customHeight="1">
      <c r="A13" s="147" t="s">
        <v>214</v>
      </c>
      <c r="B13" s="148" t="s">
        <v>2</v>
      </c>
      <c r="C13" s="149">
        <v>3.22</v>
      </c>
      <c r="D13" s="149">
        <v>3.67</v>
      </c>
      <c r="E13" s="149"/>
      <c r="F13" s="149">
        <v>3.5</v>
      </c>
      <c r="G13" s="149">
        <v>3</v>
      </c>
      <c r="H13" s="149">
        <v>3.5</v>
      </c>
      <c r="I13" s="149">
        <v>3</v>
      </c>
      <c r="J13" s="149"/>
      <c r="K13" s="147" t="s">
        <v>215</v>
      </c>
    </row>
    <row r="14" spans="1:11" s="154" customFormat="1" ht="21">
      <c r="A14" s="151"/>
      <c r="B14" s="152"/>
      <c r="C14" s="153"/>
      <c r="D14" s="153"/>
      <c r="E14" s="153" t="s">
        <v>5</v>
      </c>
      <c r="F14" s="153">
        <v>4.6</v>
      </c>
      <c r="G14" s="153">
        <v>5</v>
      </c>
      <c r="H14" s="153">
        <v>3.3</v>
      </c>
      <c r="I14" s="153">
        <v>3.5</v>
      </c>
      <c r="J14" s="153"/>
      <c r="K14" s="151"/>
    </row>
    <row r="15" spans="1:11" s="150" customFormat="1" ht="63">
      <c r="A15" s="43" t="s">
        <v>157</v>
      </c>
      <c r="B15" s="54" t="s">
        <v>158</v>
      </c>
      <c r="C15" s="149" t="s">
        <v>8</v>
      </c>
      <c r="D15" s="149">
        <v>1</v>
      </c>
      <c r="E15" s="149"/>
      <c r="F15" s="149">
        <v>0.5</v>
      </c>
      <c r="G15" s="149">
        <v>0.5</v>
      </c>
      <c r="H15" s="149">
        <v>1</v>
      </c>
      <c r="I15" s="149">
        <v>1</v>
      </c>
      <c r="J15" s="149"/>
      <c r="K15" s="43" t="s">
        <v>216</v>
      </c>
    </row>
    <row r="16" spans="1:11" s="154" customFormat="1" ht="21">
      <c r="A16" s="151"/>
      <c r="B16" s="152"/>
      <c r="C16" s="153"/>
      <c r="D16" s="153"/>
      <c r="E16" s="153" t="s">
        <v>5</v>
      </c>
      <c r="F16" s="153">
        <v>1.33</v>
      </c>
      <c r="G16" s="153">
        <v>1.5</v>
      </c>
      <c r="H16" s="153">
        <v>0.67</v>
      </c>
      <c r="I16" s="153">
        <v>3</v>
      </c>
      <c r="J16" s="153"/>
      <c r="K16" s="151" t="s">
        <v>229</v>
      </c>
    </row>
    <row r="17" spans="1:11" s="150" customFormat="1" ht="42">
      <c r="A17" s="147" t="s">
        <v>217</v>
      </c>
      <c r="B17" s="148" t="s">
        <v>1</v>
      </c>
      <c r="C17" s="149">
        <v>60</v>
      </c>
      <c r="D17" s="149">
        <v>67</v>
      </c>
      <c r="E17" s="149"/>
      <c r="F17" s="149">
        <v>70</v>
      </c>
      <c r="G17" s="149">
        <v>70</v>
      </c>
      <c r="H17" s="149">
        <v>70</v>
      </c>
      <c r="I17" s="149">
        <v>70</v>
      </c>
      <c r="J17" s="149"/>
      <c r="K17" s="147" t="s">
        <v>218</v>
      </c>
    </row>
    <row r="18" spans="1:11" s="154" customFormat="1" ht="21">
      <c r="A18" s="151"/>
      <c r="B18" s="152"/>
      <c r="C18" s="153"/>
      <c r="D18" s="153"/>
      <c r="E18" s="153" t="s">
        <v>5</v>
      </c>
      <c r="F18" s="153">
        <v>100</v>
      </c>
      <c r="G18" s="153">
        <v>100</v>
      </c>
      <c r="H18" s="153">
        <v>100</v>
      </c>
      <c r="I18" s="153">
        <v>83</v>
      </c>
      <c r="J18" s="153"/>
      <c r="K18" s="151"/>
    </row>
    <row r="19" spans="1:11" s="150" customFormat="1" ht="63">
      <c r="A19" s="147" t="s">
        <v>219</v>
      </c>
      <c r="B19" s="148" t="s">
        <v>10</v>
      </c>
      <c r="C19" s="149">
        <v>37.11</v>
      </c>
      <c r="D19" s="149">
        <v>26.98</v>
      </c>
      <c r="E19" s="149"/>
      <c r="F19" s="149">
        <v>1</v>
      </c>
      <c r="G19" s="149">
        <v>1.1</v>
      </c>
      <c r="H19" s="149" t="s">
        <v>220</v>
      </c>
      <c r="I19" s="149" t="s">
        <v>221</v>
      </c>
      <c r="J19" s="149"/>
      <c r="K19" s="147" t="s">
        <v>222</v>
      </c>
    </row>
    <row r="20" spans="1:11" s="154" customFormat="1" ht="21">
      <c r="A20" s="151"/>
      <c r="B20" s="152"/>
      <c r="C20" s="153"/>
      <c r="D20" s="153"/>
      <c r="E20" s="153" t="s">
        <v>5</v>
      </c>
      <c r="F20" s="153">
        <v>1.047</v>
      </c>
      <c r="G20" s="153">
        <v>1.22</v>
      </c>
      <c r="H20" s="153">
        <v>0.155</v>
      </c>
      <c r="I20" s="153">
        <v>0.43</v>
      </c>
      <c r="J20" s="153"/>
      <c r="K20" s="151" t="s">
        <v>223</v>
      </c>
    </row>
    <row r="21" spans="1:11" s="150" customFormat="1" ht="21">
      <c r="A21" s="155" t="s">
        <v>224</v>
      </c>
      <c r="B21" s="156" t="s">
        <v>225</v>
      </c>
      <c r="C21" s="157"/>
      <c r="D21" s="157"/>
      <c r="E21" s="157"/>
      <c r="F21" s="157"/>
      <c r="G21" s="157"/>
      <c r="H21" s="156"/>
      <c r="I21" s="156">
        <v>1</v>
      </c>
      <c r="J21" s="156"/>
      <c r="K21" s="155" t="s">
        <v>230</v>
      </c>
    </row>
    <row r="22" spans="1:11" s="150" customFormat="1" ht="21">
      <c r="A22" s="158"/>
      <c r="B22" s="159" t="s">
        <v>114</v>
      </c>
      <c r="C22" s="160"/>
      <c r="D22" s="160"/>
      <c r="E22" s="160"/>
      <c r="F22" s="160"/>
      <c r="G22" s="160"/>
      <c r="H22" s="159"/>
      <c r="I22" s="159">
        <v>25</v>
      </c>
      <c r="J22" s="159"/>
      <c r="K22" s="158" t="s">
        <v>231</v>
      </c>
    </row>
    <row r="23" s="150" customFormat="1" ht="21">
      <c r="B23" s="161"/>
    </row>
    <row r="24" s="150" customFormat="1" ht="21">
      <c r="B24" s="161"/>
    </row>
    <row r="25" s="150" customFormat="1" ht="21">
      <c r="B25" s="161"/>
    </row>
    <row r="26" s="150" customFormat="1" ht="21">
      <c r="B26" s="161"/>
    </row>
    <row r="27" s="150" customFormat="1" ht="21">
      <c r="B27" s="161"/>
    </row>
    <row r="28" s="150" customFormat="1" ht="21">
      <c r="B28" s="161"/>
    </row>
    <row r="29" s="150" customFormat="1" ht="21">
      <c r="B29" s="161"/>
    </row>
    <row r="30" s="150" customFormat="1" ht="21">
      <c r="B30" s="161"/>
    </row>
    <row r="31" s="150" customFormat="1" ht="21">
      <c r="B31" s="161"/>
    </row>
    <row r="32" s="150" customFormat="1" ht="21">
      <c r="B32" s="161"/>
    </row>
    <row r="33" s="150" customFormat="1" ht="21">
      <c r="B33" s="161"/>
    </row>
    <row r="34" spans="1:11" ht="21">
      <c r="A34" s="150"/>
      <c r="B34" s="161"/>
      <c r="C34" s="150"/>
      <c r="D34" s="150"/>
      <c r="E34" s="150"/>
      <c r="F34" s="150"/>
      <c r="G34" s="150"/>
      <c r="H34" s="150"/>
      <c r="I34" s="150"/>
      <c r="J34" s="150"/>
      <c r="K34" s="150"/>
    </row>
    <row r="35" spans="1:11" ht="21">
      <c r="A35" s="150"/>
      <c r="B35" s="161"/>
      <c r="C35" s="150"/>
      <c r="D35" s="150"/>
      <c r="E35" s="150"/>
      <c r="F35" s="150"/>
      <c r="G35" s="150"/>
      <c r="H35" s="150"/>
      <c r="I35" s="150"/>
      <c r="J35" s="150"/>
      <c r="K35" s="150"/>
    </row>
  </sheetData>
  <mergeCells count="7">
    <mergeCell ref="A1:K1"/>
    <mergeCell ref="A2:K2"/>
    <mergeCell ref="A3:A4"/>
    <mergeCell ref="B3:B4"/>
    <mergeCell ref="C3:D3"/>
    <mergeCell ref="E3:E4"/>
    <mergeCell ref="F3:J3"/>
  </mergeCells>
  <printOptions/>
  <pageMargins left="0.75" right="0.33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2"/>
  <sheetViews>
    <sheetView tabSelected="1" workbookViewId="0" topLeftCell="J1">
      <selection activeCell="K6" sqref="K6"/>
    </sheetView>
  </sheetViews>
  <sheetFormatPr defaultColWidth="9.140625" defaultRowHeight="21.75"/>
  <cols>
    <col min="1" max="1" width="32.57421875" style="1" customWidth="1"/>
    <col min="2" max="2" width="8.28125" style="1" customWidth="1"/>
    <col min="3" max="4" width="8.57421875" style="1" customWidth="1"/>
    <col min="5" max="6" width="6.8515625" style="1" customWidth="1"/>
    <col min="7" max="7" width="5.7109375" style="140" customWidth="1"/>
    <col min="8" max="8" width="6.8515625" style="1" customWidth="1"/>
    <col min="9" max="9" width="7.8515625" style="1" customWidth="1"/>
    <col min="10" max="10" width="4.421875" style="1" customWidth="1"/>
    <col min="11" max="11" width="47.7109375" style="1" customWidth="1"/>
    <col min="12" max="16384" width="9.140625" style="1" customWidth="1"/>
  </cols>
  <sheetData>
    <row r="1" spans="1:11" s="103" customFormat="1" ht="26.25" customHeight="1">
      <c r="A1" s="187" t="s">
        <v>175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</row>
    <row r="2" spans="1:11" ht="20.25" customHeight="1">
      <c r="A2" s="188" t="s">
        <v>176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</row>
    <row r="3" spans="1:11" s="40" customFormat="1" ht="21">
      <c r="A3" s="189" t="s">
        <v>0</v>
      </c>
      <c r="B3" s="214" t="s">
        <v>3</v>
      </c>
      <c r="C3" s="196" t="s">
        <v>177</v>
      </c>
      <c r="D3" s="197"/>
      <c r="E3" s="216"/>
      <c r="F3" s="194" t="s">
        <v>6</v>
      </c>
      <c r="G3" s="194"/>
      <c r="H3" s="194"/>
      <c r="I3" s="194"/>
      <c r="J3" s="195"/>
      <c r="K3" s="32" t="s">
        <v>178</v>
      </c>
    </row>
    <row r="4" spans="1:11" s="40" customFormat="1" ht="21">
      <c r="A4" s="213"/>
      <c r="B4" s="215"/>
      <c r="C4" s="85">
        <v>2543</v>
      </c>
      <c r="D4" s="85">
        <v>2544</v>
      </c>
      <c r="E4" s="217"/>
      <c r="F4" s="85">
        <v>2545</v>
      </c>
      <c r="G4" s="85">
        <v>2546</v>
      </c>
      <c r="H4" s="110">
        <v>2547</v>
      </c>
      <c r="I4" s="111">
        <v>2548</v>
      </c>
      <c r="J4" s="110">
        <v>2549</v>
      </c>
      <c r="K4" s="83"/>
    </row>
    <row r="5" spans="1:11" ht="16.5" customHeight="1">
      <c r="A5" s="202" t="s">
        <v>146</v>
      </c>
      <c r="B5" s="55" t="s">
        <v>1</v>
      </c>
      <c r="C5" s="86">
        <v>5.26</v>
      </c>
      <c r="D5" s="86">
        <v>4.87</v>
      </c>
      <c r="E5" s="86" t="s">
        <v>4</v>
      </c>
      <c r="F5" s="112">
        <v>8</v>
      </c>
      <c r="G5" s="57">
        <v>10</v>
      </c>
      <c r="H5" s="55">
        <f>10</f>
        <v>10</v>
      </c>
      <c r="I5" s="55">
        <v>10</v>
      </c>
      <c r="J5" s="55"/>
      <c r="K5" s="43"/>
    </row>
    <row r="6" spans="1:11" ht="44.25" customHeight="1">
      <c r="A6" s="203"/>
      <c r="B6" s="65"/>
      <c r="C6" s="113"/>
      <c r="D6" s="113"/>
      <c r="E6" s="89" t="s">
        <v>5</v>
      </c>
      <c r="F6" s="114">
        <v>10</v>
      </c>
      <c r="G6" s="88">
        <v>15</v>
      </c>
      <c r="H6" s="88">
        <v>8.23</v>
      </c>
      <c r="I6" s="88">
        <v>6.1</v>
      </c>
      <c r="J6" s="88"/>
      <c r="K6" s="43" t="s">
        <v>179</v>
      </c>
    </row>
    <row r="7" spans="1:11" s="40" customFormat="1" ht="21">
      <c r="A7" s="211" t="s">
        <v>180</v>
      </c>
      <c r="B7" s="116" t="s">
        <v>108</v>
      </c>
      <c r="C7" s="116">
        <v>3</v>
      </c>
      <c r="D7" s="116">
        <v>7</v>
      </c>
      <c r="E7" s="116" t="s">
        <v>4</v>
      </c>
      <c r="F7" s="116">
        <v>2</v>
      </c>
      <c r="G7" s="117">
        <v>4</v>
      </c>
      <c r="H7" s="118">
        <v>5</v>
      </c>
      <c r="I7" s="116">
        <v>5</v>
      </c>
      <c r="J7" s="116"/>
      <c r="K7" s="115"/>
    </row>
    <row r="8" spans="1:11" s="40" customFormat="1" ht="42" customHeight="1">
      <c r="A8" s="212"/>
      <c r="B8" s="120"/>
      <c r="C8" s="120"/>
      <c r="D8" s="120"/>
      <c r="E8" s="121" t="s">
        <v>5</v>
      </c>
      <c r="F8" s="121">
        <v>4</v>
      </c>
      <c r="G8" s="121">
        <v>4</v>
      </c>
      <c r="H8" s="121">
        <v>5</v>
      </c>
      <c r="I8" s="121">
        <v>5</v>
      </c>
      <c r="J8" s="121"/>
      <c r="K8" s="115" t="s">
        <v>181</v>
      </c>
    </row>
    <row r="9" spans="1:11" s="40" customFormat="1" ht="21">
      <c r="A9" s="211" t="s">
        <v>182</v>
      </c>
      <c r="B9" s="116" t="s">
        <v>9</v>
      </c>
      <c r="C9" s="122">
        <v>0.2549019607843137</v>
      </c>
      <c r="D9" s="122">
        <v>0.22435897435897437</v>
      </c>
      <c r="E9" s="122" t="s">
        <v>4</v>
      </c>
      <c r="F9" s="122">
        <v>0.5</v>
      </c>
      <c r="G9" s="117">
        <v>0.7</v>
      </c>
      <c r="H9" s="116">
        <v>0.8</v>
      </c>
      <c r="I9" s="116">
        <v>0.9</v>
      </c>
      <c r="J9" s="116"/>
      <c r="K9" s="115"/>
    </row>
    <row r="10" spans="1:11" s="40" customFormat="1" ht="126">
      <c r="A10" s="212"/>
      <c r="B10" s="120"/>
      <c r="C10" s="123"/>
      <c r="D10" s="123"/>
      <c r="E10" s="124" t="s">
        <v>5</v>
      </c>
      <c r="F10" s="124">
        <v>0.9</v>
      </c>
      <c r="G10" s="121">
        <v>0.95</v>
      </c>
      <c r="H10" s="121">
        <v>1.32</v>
      </c>
      <c r="I10" s="121">
        <v>0.66</v>
      </c>
      <c r="J10" s="121"/>
      <c r="K10" s="115" t="s">
        <v>183</v>
      </c>
    </row>
    <row r="11" spans="1:11" s="40" customFormat="1" ht="21">
      <c r="A11" s="211" t="s">
        <v>152</v>
      </c>
      <c r="B11" s="116" t="s">
        <v>1</v>
      </c>
      <c r="C11" s="122">
        <v>1.9607843137254901</v>
      </c>
      <c r="D11" s="122">
        <v>4.48717948717949</v>
      </c>
      <c r="E11" s="122" t="s">
        <v>4</v>
      </c>
      <c r="F11" s="125">
        <v>14</v>
      </c>
      <c r="G11" s="117">
        <v>14</v>
      </c>
      <c r="H11" s="116">
        <f>12</f>
        <v>12</v>
      </c>
      <c r="I11" s="116">
        <v>10</v>
      </c>
      <c r="J11" s="116"/>
      <c r="K11" s="115"/>
    </row>
    <row r="12" spans="1:11" s="40" customFormat="1" ht="126">
      <c r="A12" s="212"/>
      <c r="B12" s="120"/>
      <c r="C12" s="123"/>
      <c r="D12" s="123"/>
      <c r="E12" s="124" t="s">
        <v>5</v>
      </c>
      <c r="F12" s="126">
        <v>10</v>
      </c>
      <c r="G12" s="121">
        <v>10</v>
      </c>
      <c r="H12" s="121">
        <v>9.09</v>
      </c>
      <c r="I12" s="121">
        <f>0/20*100</f>
        <v>0</v>
      </c>
      <c r="J12" s="121"/>
      <c r="K12" s="139" t="s">
        <v>184</v>
      </c>
    </row>
    <row r="13" spans="1:11" s="40" customFormat="1" ht="21">
      <c r="A13" s="211" t="s">
        <v>185</v>
      </c>
      <c r="B13" s="116" t="s">
        <v>1</v>
      </c>
      <c r="C13" s="116" t="s">
        <v>79</v>
      </c>
      <c r="D13" s="116" t="s">
        <v>79</v>
      </c>
      <c r="E13" s="116" t="s">
        <v>4</v>
      </c>
      <c r="F13" s="116">
        <v>8</v>
      </c>
      <c r="G13" s="127">
        <v>8</v>
      </c>
      <c r="H13" s="116">
        <v>20</v>
      </c>
      <c r="I13" s="116">
        <v>20</v>
      </c>
      <c r="J13" s="116"/>
      <c r="K13" s="139"/>
    </row>
    <row r="14" spans="1:11" s="40" customFormat="1" ht="62.25" customHeight="1">
      <c r="A14" s="212"/>
      <c r="B14" s="120"/>
      <c r="C14" s="120"/>
      <c r="D14" s="120"/>
      <c r="E14" s="121" t="s">
        <v>5</v>
      </c>
      <c r="F14" s="121">
        <v>15</v>
      </c>
      <c r="G14" s="121">
        <v>21</v>
      </c>
      <c r="H14" s="121">
        <v>26.78</v>
      </c>
      <c r="I14" s="121">
        <v>28.39</v>
      </c>
      <c r="J14" s="121"/>
      <c r="K14" s="115" t="s">
        <v>186</v>
      </c>
    </row>
    <row r="15" spans="1:11" s="40" customFormat="1" ht="21">
      <c r="A15" s="211" t="s">
        <v>187</v>
      </c>
      <c r="B15" s="116" t="s">
        <v>1</v>
      </c>
      <c r="C15" s="116" t="s">
        <v>79</v>
      </c>
      <c r="D15" s="116" t="s">
        <v>79</v>
      </c>
      <c r="E15" s="116" t="s">
        <v>4</v>
      </c>
      <c r="F15" s="116">
        <v>70</v>
      </c>
      <c r="G15" s="117">
        <v>80</v>
      </c>
      <c r="H15" s="116">
        <v>80</v>
      </c>
      <c r="I15" s="116">
        <v>95</v>
      </c>
      <c r="J15" s="116"/>
      <c r="K15" s="115"/>
    </row>
    <row r="16" spans="1:11" s="40" customFormat="1" ht="105">
      <c r="A16" s="212"/>
      <c r="B16" s="120"/>
      <c r="C16" s="120"/>
      <c r="D16" s="120"/>
      <c r="E16" s="121" t="s">
        <v>5</v>
      </c>
      <c r="F16" s="121">
        <v>50</v>
      </c>
      <c r="G16" s="121">
        <v>90</v>
      </c>
      <c r="H16" s="121">
        <v>95</v>
      </c>
      <c r="I16" s="121">
        <v>96.87</v>
      </c>
      <c r="J16" s="121"/>
      <c r="K16" s="115" t="s">
        <v>188</v>
      </c>
    </row>
    <row r="17" spans="1:11" s="40" customFormat="1" ht="21">
      <c r="A17" s="211" t="s">
        <v>189</v>
      </c>
      <c r="B17" s="116" t="s">
        <v>2</v>
      </c>
      <c r="C17" s="122">
        <v>4.1</v>
      </c>
      <c r="D17" s="116">
        <v>4.16</v>
      </c>
      <c r="E17" s="116" t="s">
        <v>4</v>
      </c>
      <c r="F17" s="116">
        <v>4.1</v>
      </c>
      <c r="G17" s="117">
        <v>4.1</v>
      </c>
      <c r="H17" s="116">
        <f>4.1</f>
        <v>4.1</v>
      </c>
      <c r="I17" s="116">
        <v>4.1</v>
      </c>
      <c r="J17" s="116"/>
      <c r="K17" s="115"/>
    </row>
    <row r="18" spans="1:11" s="40" customFormat="1" ht="42" customHeight="1">
      <c r="A18" s="212"/>
      <c r="B18" s="120"/>
      <c r="C18" s="123"/>
      <c r="D18" s="120"/>
      <c r="E18" s="121" t="s">
        <v>5</v>
      </c>
      <c r="F18" s="121">
        <v>4.07</v>
      </c>
      <c r="G18" s="121">
        <v>4.93</v>
      </c>
      <c r="H18" s="121">
        <v>4.25</v>
      </c>
      <c r="I18" s="121">
        <v>4.08</v>
      </c>
      <c r="J18" s="121"/>
      <c r="K18" s="115" t="s">
        <v>201</v>
      </c>
    </row>
    <row r="19" spans="1:11" s="40" customFormat="1" ht="21">
      <c r="A19" s="211" t="s">
        <v>190</v>
      </c>
      <c r="B19" s="116" t="s">
        <v>2</v>
      </c>
      <c r="C19" s="116">
        <v>3.22</v>
      </c>
      <c r="D19" s="116">
        <v>3.67</v>
      </c>
      <c r="E19" s="116" t="s">
        <v>4</v>
      </c>
      <c r="F19" s="116">
        <v>3</v>
      </c>
      <c r="G19" s="117">
        <v>2.8</v>
      </c>
      <c r="H19" s="116">
        <v>2.8</v>
      </c>
      <c r="I19" s="116">
        <v>2.6</v>
      </c>
      <c r="J19" s="116"/>
      <c r="K19" s="115"/>
    </row>
    <row r="20" spans="1:11" s="40" customFormat="1" ht="41.25" customHeight="1">
      <c r="A20" s="212"/>
      <c r="B20" s="120"/>
      <c r="C20" s="120"/>
      <c r="D20" s="120"/>
      <c r="E20" s="121" t="s">
        <v>5</v>
      </c>
      <c r="F20" s="128" t="s">
        <v>85</v>
      </c>
      <c r="G20" s="121">
        <v>2.5</v>
      </c>
      <c r="H20" s="121">
        <v>2.67</v>
      </c>
      <c r="I20" s="121">
        <v>3.35</v>
      </c>
      <c r="J20" s="121"/>
      <c r="K20" s="115" t="s">
        <v>201</v>
      </c>
    </row>
    <row r="21" spans="1:11" s="40" customFormat="1" ht="21">
      <c r="A21" s="211" t="s">
        <v>191</v>
      </c>
      <c r="B21" s="116" t="s">
        <v>192</v>
      </c>
      <c r="C21" s="116">
        <v>12</v>
      </c>
      <c r="D21" s="116">
        <v>9</v>
      </c>
      <c r="E21" s="116" t="s">
        <v>4</v>
      </c>
      <c r="F21" s="116">
        <v>5</v>
      </c>
      <c r="G21" s="117">
        <v>6</v>
      </c>
      <c r="H21" s="116">
        <f>3</f>
        <v>3</v>
      </c>
      <c r="I21" s="116">
        <v>4</v>
      </c>
      <c r="J21" s="116"/>
      <c r="K21" s="115"/>
    </row>
    <row r="22" spans="1:11" s="40" customFormat="1" ht="63">
      <c r="A22" s="212"/>
      <c r="B22" s="120"/>
      <c r="C22" s="120"/>
      <c r="D22" s="120"/>
      <c r="E22" s="121" t="s">
        <v>5</v>
      </c>
      <c r="F22" s="121">
        <v>4</v>
      </c>
      <c r="G22" s="121">
        <v>9</v>
      </c>
      <c r="H22" s="121">
        <v>6</v>
      </c>
      <c r="I22" s="121">
        <v>8</v>
      </c>
      <c r="J22" s="121"/>
      <c r="K22" s="139" t="s">
        <v>202</v>
      </c>
    </row>
    <row r="23" spans="1:11" s="40" customFormat="1" ht="42">
      <c r="A23" s="211" t="s">
        <v>193</v>
      </c>
      <c r="B23" s="129" t="s">
        <v>158</v>
      </c>
      <c r="C23" s="116" t="s">
        <v>8</v>
      </c>
      <c r="D23" s="116" t="s">
        <v>8</v>
      </c>
      <c r="E23" s="116" t="s">
        <v>4</v>
      </c>
      <c r="F23" s="116">
        <v>1</v>
      </c>
      <c r="G23" s="127">
        <v>1</v>
      </c>
      <c r="H23" s="116">
        <v>1</v>
      </c>
      <c r="I23" s="116">
        <v>1</v>
      </c>
      <c r="J23" s="116"/>
      <c r="K23" s="139"/>
    </row>
    <row r="24" spans="1:11" s="40" customFormat="1" ht="21">
      <c r="A24" s="212"/>
      <c r="B24" s="130"/>
      <c r="C24" s="120"/>
      <c r="D24" s="120"/>
      <c r="E24" s="121" t="s">
        <v>5</v>
      </c>
      <c r="F24" s="121">
        <v>4</v>
      </c>
      <c r="G24" s="121">
        <v>2</v>
      </c>
      <c r="H24" s="121">
        <v>2</v>
      </c>
      <c r="I24" s="121">
        <v>1</v>
      </c>
      <c r="J24" s="121"/>
      <c r="K24" s="115" t="s">
        <v>181</v>
      </c>
    </row>
    <row r="25" spans="1:11" s="40" customFormat="1" ht="21">
      <c r="A25" s="211" t="s">
        <v>194</v>
      </c>
      <c r="B25" s="116" t="s">
        <v>1</v>
      </c>
      <c r="C25" s="116">
        <v>60</v>
      </c>
      <c r="D25" s="116">
        <v>67</v>
      </c>
      <c r="E25" s="116" t="s">
        <v>4</v>
      </c>
      <c r="F25" s="116">
        <v>80</v>
      </c>
      <c r="G25" s="117">
        <v>80</v>
      </c>
      <c r="H25" s="116">
        <v>80</v>
      </c>
      <c r="I25" s="116">
        <v>80</v>
      </c>
      <c r="J25" s="116"/>
      <c r="K25" s="115"/>
    </row>
    <row r="26" spans="1:11" s="40" customFormat="1" ht="63">
      <c r="A26" s="212"/>
      <c r="B26" s="120"/>
      <c r="C26" s="120"/>
      <c r="D26" s="120"/>
      <c r="E26" s="121" t="s">
        <v>5</v>
      </c>
      <c r="F26" s="121">
        <v>71.4</v>
      </c>
      <c r="G26" s="121">
        <v>74</v>
      </c>
      <c r="H26" s="121">
        <v>75</v>
      </c>
      <c r="I26" s="121">
        <v>81.7</v>
      </c>
      <c r="J26" s="121"/>
      <c r="K26" s="131" t="s">
        <v>195</v>
      </c>
    </row>
    <row r="27" spans="1:11" s="40" customFormat="1" ht="21">
      <c r="A27" s="211" t="s">
        <v>196</v>
      </c>
      <c r="B27" s="116" t="s">
        <v>10</v>
      </c>
      <c r="C27" s="116">
        <v>37.11</v>
      </c>
      <c r="D27" s="116">
        <v>26.98</v>
      </c>
      <c r="E27" s="116" t="s">
        <v>4</v>
      </c>
      <c r="F27" s="116">
        <v>1</v>
      </c>
      <c r="G27" s="117">
        <v>1.2</v>
      </c>
      <c r="H27" s="116" t="s">
        <v>197</v>
      </c>
      <c r="I27" s="116" t="s">
        <v>198</v>
      </c>
      <c r="J27" s="116"/>
      <c r="K27" s="115"/>
    </row>
    <row r="28" spans="1:11" s="40" customFormat="1" ht="84">
      <c r="A28" s="218"/>
      <c r="B28" s="118"/>
      <c r="C28" s="118"/>
      <c r="D28" s="118"/>
      <c r="E28" s="116" t="s">
        <v>5</v>
      </c>
      <c r="F28" s="116">
        <v>1</v>
      </c>
      <c r="G28" s="116">
        <v>1.2</v>
      </c>
      <c r="H28" s="116" t="s">
        <v>199</v>
      </c>
      <c r="I28" s="116" t="s">
        <v>203</v>
      </c>
      <c r="J28" s="116"/>
      <c r="K28" s="115" t="s">
        <v>204</v>
      </c>
    </row>
    <row r="29" spans="1:11" s="40" customFormat="1" ht="42">
      <c r="A29" s="119"/>
      <c r="B29" s="120"/>
      <c r="C29" s="120"/>
      <c r="D29" s="120"/>
      <c r="E29" s="120"/>
      <c r="F29" s="120"/>
      <c r="G29" s="120"/>
      <c r="H29" s="120"/>
      <c r="I29" s="120"/>
      <c r="J29" s="120"/>
      <c r="K29" s="141" t="s">
        <v>205</v>
      </c>
    </row>
    <row r="30" spans="1:11" s="40" customFormat="1" ht="42">
      <c r="A30" s="115" t="s">
        <v>200</v>
      </c>
      <c r="B30" s="132" t="s">
        <v>11</v>
      </c>
      <c r="C30" s="133">
        <v>63957</v>
      </c>
      <c r="D30" s="133">
        <v>63020</v>
      </c>
      <c r="E30" s="133" t="s">
        <v>4</v>
      </c>
      <c r="F30" s="133">
        <v>56617</v>
      </c>
      <c r="G30" s="133">
        <v>56617</v>
      </c>
      <c r="H30" s="133">
        <v>56617</v>
      </c>
      <c r="I30" s="134">
        <v>56500</v>
      </c>
      <c r="J30" s="133"/>
      <c r="K30" s="139"/>
    </row>
    <row r="31" spans="1:11" s="40" customFormat="1" ht="21">
      <c r="A31" s="135"/>
      <c r="B31" s="135"/>
      <c r="C31" s="135"/>
      <c r="D31" s="135"/>
      <c r="E31" s="121" t="s">
        <v>5</v>
      </c>
      <c r="F31" s="136">
        <v>60460</v>
      </c>
      <c r="G31" s="137">
        <v>58852</v>
      </c>
      <c r="H31" s="136">
        <v>57243</v>
      </c>
      <c r="I31" s="142">
        <v>37729</v>
      </c>
      <c r="J31" s="138"/>
      <c r="K31" s="139" t="s">
        <v>206</v>
      </c>
    </row>
    <row r="32" ht="21">
      <c r="G32" s="14"/>
    </row>
  </sheetData>
  <mergeCells count="19">
    <mergeCell ref="A21:A22"/>
    <mergeCell ref="A23:A24"/>
    <mergeCell ref="A25:A26"/>
    <mergeCell ref="A27:A28"/>
    <mergeCell ref="A5:A6"/>
    <mergeCell ref="A7:A8"/>
    <mergeCell ref="A9:A10"/>
    <mergeCell ref="A11:A12"/>
    <mergeCell ref="A1:K1"/>
    <mergeCell ref="A2:K2"/>
    <mergeCell ref="A3:A4"/>
    <mergeCell ref="B3:B4"/>
    <mergeCell ref="C3:D3"/>
    <mergeCell ref="E3:E4"/>
    <mergeCell ref="F3:J3"/>
    <mergeCell ref="A13:A14"/>
    <mergeCell ref="A15:A16"/>
    <mergeCell ref="A17:A18"/>
    <mergeCell ref="A19:A20"/>
  </mergeCells>
  <printOptions/>
  <pageMargins left="0.75" right="0.32" top="1" bottom="0.47" header="0.5" footer="0.31"/>
  <pageSetup horizontalDpi="600" verticalDpi="600" orientation="landscape" paperSize="9" r:id="rId4"/>
  <rowBreaks count="2" manualBreakCount="2">
    <brk id="12" max="255" man="1"/>
    <brk id="22" max="255" man="1"/>
  </rowBreaks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 PSU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apapan</dc:creator>
  <cp:keywords/>
  <dc:description/>
  <cp:lastModifiedBy>eng</cp:lastModifiedBy>
  <cp:lastPrinted>2005-12-27T01:53:30Z</cp:lastPrinted>
  <dcterms:created xsi:type="dcterms:W3CDTF">2003-11-17T07:32:55Z</dcterms:created>
  <dcterms:modified xsi:type="dcterms:W3CDTF">2004-12-08T22:50:47Z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